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495" windowWidth="20730" windowHeight="92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195" i="1" l="1"/>
  <c r="F193" i="1"/>
  <c r="G193" i="1"/>
  <c r="G194" i="1" s="1"/>
  <c r="H193" i="1"/>
  <c r="H194" i="1" s="1"/>
  <c r="I193" i="1"/>
  <c r="J193" i="1"/>
  <c r="F184" i="1"/>
  <c r="G184" i="1"/>
  <c r="H184" i="1"/>
  <c r="I184" i="1"/>
  <c r="J184" i="1"/>
  <c r="F175" i="1"/>
  <c r="F176" i="1" s="1"/>
  <c r="G175" i="1"/>
  <c r="H175" i="1"/>
  <c r="I175" i="1"/>
  <c r="I176" i="1" s="1"/>
  <c r="J175" i="1"/>
  <c r="J176" i="1" s="1"/>
  <c r="F165" i="1"/>
  <c r="G165" i="1"/>
  <c r="H165" i="1"/>
  <c r="I165" i="1"/>
  <c r="J165" i="1"/>
  <c r="F156" i="1"/>
  <c r="G156" i="1"/>
  <c r="G157" i="1" s="1"/>
  <c r="H156" i="1"/>
  <c r="H157" i="1" s="1"/>
  <c r="I156" i="1"/>
  <c r="J156" i="1"/>
  <c r="F146" i="1"/>
  <c r="G146" i="1"/>
  <c r="H146" i="1"/>
  <c r="I146" i="1"/>
  <c r="J146" i="1"/>
  <c r="F137" i="1"/>
  <c r="G137" i="1"/>
  <c r="H137" i="1"/>
  <c r="H138" i="1" s="1"/>
  <c r="I137" i="1"/>
  <c r="J137" i="1"/>
  <c r="F127" i="1"/>
  <c r="G127" i="1"/>
  <c r="G138" i="1" s="1"/>
  <c r="H127" i="1"/>
  <c r="I127" i="1"/>
  <c r="J127" i="1"/>
  <c r="J138" i="1" s="1"/>
  <c r="F118" i="1"/>
  <c r="F119" i="1" s="1"/>
  <c r="G118" i="1"/>
  <c r="H118" i="1"/>
  <c r="I118" i="1"/>
  <c r="J118" i="1"/>
  <c r="J119" i="1" s="1"/>
  <c r="F108" i="1"/>
  <c r="G108" i="1"/>
  <c r="G119" i="1" s="1"/>
  <c r="H108" i="1"/>
  <c r="I108" i="1"/>
  <c r="J108" i="1"/>
  <c r="F89" i="1"/>
  <c r="G89" i="1"/>
  <c r="H89" i="1"/>
  <c r="I89" i="1"/>
  <c r="J89" i="1"/>
  <c r="F80" i="1"/>
  <c r="G80" i="1"/>
  <c r="H80" i="1"/>
  <c r="H81" i="1" s="1"/>
  <c r="I80" i="1"/>
  <c r="J80" i="1"/>
  <c r="F70" i="1"/>
  <c r="F81" i="1" s="1"/>
  <c r="G70" i="1"/>
  <c r="G81" i="1" s="1"/>
  <c r="H70" i="1"/>
  <c r="I70" i="1"/>
  <c r="I81" i="1" s="1"/>
  <c r="J70" i="1"/>
  <c r="J81" i="1" s="1"/>
  <c r="J62" i="1"/>
  <c r="F61" i="1"/>
  <c r="F62" i="1" s="1"/>
  <c r="G61" i="1"/>
  <c r="H61" i="1"/>
  <c r="I61" i="1"/>
  <c r="J61" i="1"/>
  <c r="F51" i="1"/>
  <c r="G51" i="1"/>
  <c r="G62" i="1" s="1"/>
  <c r="H51" i="1"/>
  <c r="H62" i="1" s="1"/>
  <c r="I51" i="1"/>
  <c r="I62" i="1" s="1"/>
  <c r="J51" i="1"/>
  <c r="F42" i="1"/>
  <c r="F43" i="1" s="1"/>
  <c r="G42" i="1"/>
  <c r="G43" i="1" s="1"/>
  <c r="H42" i="1"/>
  <c r="H43" i="1" s="1"/>
  <c r="I42" i="1"/>
  <c r="J42" i="1"/>
  <c r="J43" i="1" s="1"/>
  <c r="F32" i="1"/>
  <c r="G32" i="1"/>
  <c r="H32" i="1"/>
  <c r="I32" i="1"/>
  <c r="J32" i="1"/>
  <c r="F23" i="1"/>
  <c r="G23" i="1"/>
  <c r="G24" i="1" s="1"/>
  <c r="H23" i="1"/>
  <c r="H24" i="1" s="1"/>
  <c r="I23" i="1"/>
  <c r="J23" i="1"/>
  <c r="G13" i="1"/>
  <c r="H13" i="1"/>
  <c r="I13" i="1"/>
  <c r="J13" i="1"/>
  <c r="I119" i="1" l="1"/>
  <c r="H119" i="1"/>
  <c r="I43" i="1"/>
  <c r="J24" i="1"/>
  <c r="F138" i="1"/>
  <c r="J157" i="1"/>
  <c r="F157" i="1"/>
  <c r="H176" i="1"/>
  <c r="J194" i="1"/>
  <c r="F194" i="1"/>
  <c r="I24" i="1"/>
  <c r="I138" i="1"/>
  <c r="I157" i="1"/>
  <c r="G176" i="1"/>
  <c r="I194" i="1"/>
  <c r="F13" i="1"/>
  <c r="F24" i="1" s="1"/>
  <c r="F99" i="1" l="1"/>
  <c r="F100" i="1" s="1"/>
  <c r="G99" i="1"/>
  <c r="G100" i="1" s="1"/>
  <c r="G195" i="1" s="1"/>
  <c r="H99" i="1"/>
  <c r="H100" i="1" s="1"/>
  <c r="H195" i="1" s="1"/>
  <c r="I99" i="1"/>
  <c r="I100" i="1" s="1"/>
  <c r="I195" i="1" s="1"/>
  <c r="J99" i="1"/>
  <c r="J100" i="1" s="1"/>
  <c r="J195" i="1" s="1"/>
  <c r="B194" i="1" l="1"/>
  <c r="A194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3" i="1"/>
</calcChain>
</file>

<file path=xl/sharedStrings.xml><?xml version="1.0" encoding="utf-8"?>
<sst xmlns="http://schemas.openxmlformats.org/spreadsheetml/2006/main" count="294" uniqueCount="95">
  <si>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</si>
  <si>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</si>
  <si>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</si>
  <si>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</si>
  <si>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</si>
  <si>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</si>
  <si>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</si>
  <si>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</si>
  <si>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</si>
  <si>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</si>
  <si>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</si>
  <si>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</si>
  <si>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</si>
  <si>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</si>
  <si>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</si>
  <si>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</si>
  <si>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</si>
  <si>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</si>
  <si>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</si>
  <si>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</si>
  <si>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</si>
  <si>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</si>
  <si>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</si>
  <si>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</si>
  <si>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</si>
  <si>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</si>
  <si>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</si>
  <si>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</si>
  <si>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</si>
  <si>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</si>
  <si>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</si>
  <si>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</si>
  <si>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</si>
  <si>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</si>
  <si>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</si>
  <si>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</si>
  <si>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</si>
  <si>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</si>
  <si>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</si>
  <si>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НОВОЖИЛКИНСКАЯ СОШ</t>
  </si>
  <si>
    <t>ШАЛАМОВА И.В.</t>
  </si>
  <si>
    <t>каша гречневая рассыпчатая</t>
  </si>
  <si>
    <t>директор</t>
  </si>
  <si>
    <t>КОНД.ИЗД</t>
  </si>
  <si>
    <t>ЗАКУСКА</t>
  </si>
  <si>
    <t xml:space="preserve">чай С ЛИМОНОМ </t>
  </si>
  <si>
    <t>кофейный напиток СО СГУЩЕННЫМ МОЛОКОМ</t>
  </si>
  <si>
    <t>КАША МОЛОЧНАЯ МАННАЯ</t>
  </si>
  <si>
    <t xml:space="preserve">Чай с сахаром,вареньем </t>
  </si>
  <si>
    <t>Птица отварная с маслом</t>
  </si>
  <si>
    <t>ГОРОШЕК КОНСЕРВИРОВАННЫЙ</t>
  </si>
  <si>
    <t>Плов из отварной птицы</t>
  </si>
  <si>
    <t>КАРТОФЕЛЬНОЕ ПЮРЕ</t>
  </si>
  <si>
    <t>Рассольник "Ленинградский"</t>
  </si>
  <si>
    <t>ПЛОВ ИЗ ОТВАРНОЙ ГОВЯДИНЫ</t>
  </si>
  <si>
    <t>ХЛЕБ ПШЕНИЧНЫЙ</t>
  </si>
  <si>
    <t>БУТЕРБРОД С МАСЛОМ 1 ВАРИАНТ</t>
  </si>
  <si>
    <t>Суп картофельный с бобовыми</t>
  </si>
  <si>
    <t>какао с молоком/2 ВАРИАНТ/</t>
  </si>
  <si>
    <t>КАША ОВСЯНАЯ ИЗ "ГЕРКУЛЕСА" ЖИДКАЯ</t>
  </si>
  <si>
    <t>БУТЕРБРОД С ДЖЕМОМ ИЛИ ПОВИДЛОМ 1ВАРИАНТ</t>
  </si>
  <si>
    <t>Чай с сахаром,вареньем ,медом</t>
  </si>
  <si>
    <t xml:space="preserve">Салат из соленых огурцов с луком </t>
  </si>
  <si>
    <t>ЩИ ИЗ СВЕЖЕЙ КАПУСТЫ  С КАРТОФЕЛЕМ</t>
  </si>
  <si>
    <t>РЫБА,ТУШЕННАЯ В СМЕТАННОМ СОУСЕ</t>
  </si>
  <si>
    <t>ХЛЕБ РЖАННОЙ</t>
  </si>
  <si>
    <t>Каша молочная пшенная</t>
  </si>
  <si>
    <t>БОРЩИЗ СВ.КАПУСТЫ КАРТОФЕЛЕМ И ТУШ.КОНС.МЯСОМ</t>
  </si>
  <si>
    <t>ПЕЧЕНЬ ГОВЯЖЬЯ ПО СТРОГОНОВСКИ</t>
  </si>
  <si>
    <t>КИСЕЛЬ ИЗ ПОВИДЛА,ДЖЕМА .ВАРЕНЬЯ</t>
  </si>
  <si>
    <t>Закрытые бутерброды с сыром</t>
  </si>
  <si>
    <t>ЯЙЦО ОТВАРОНОЕ</t>
  </si>
  <si>
    <t xml:space="preserve">РАССОЛЬНИК ЛЕНИНГРАДСКИЙ С ТУШ.КОНС.МЯСОМ </t>
  </si>
  <si>
    <t>СЫРНИКИ ИЗ ТВОРОГА ЗАПЕЧЕННЫЕ</t>
  </si>
  <si>
    <t>Суп картофельный с  крупой и рыбноми консервами</t>
  </si>
  <si>
    <t>Компот из смеси сухофруктов</t>
  </si>
  <si>
    <t>Салат из соленых огурцов с луком</t>
  </si>
  <si>
    <t>макароны отварные</t>
  </si>
  <si>
    <t>ГОЛУБЕЦ ЛЕНИВЫЙ</t>
  </si>
  <si>
    <t>ИКРА КАБАЧКОВАЯ</t>
  </si>
  <si>
    <t>РОМШТЕКС КУРИННЫЙ</t>
  </si>
  <si>
    <t>ЗАПЕКАНКА ИЗ ТВОРОГА</t>
  </si>
  <si>
    <t>ОВОЩИ СВЕЖИЕ</t>
  </si>
  <si>
    <t>КАША МОЛОЧНАЯ РИСОВАЯ ЖИДКАЯ</t>
  </si>
  <si>
    <t>МАКАРОНЫ ОТВАРЫЕ С ОВОЩАМИ</t>
  </si>
  <si>
    <t>СУП КРЕСТЬЯНСКИЙ С КРУПОЙ</t>
  </si>
  <si>
    <t>капуста тушеная</t>
  </si>
  <si>
    <t>хлеб РЖАН</t>
  </si>
  <si>
    <t>хлеб ПШЕН</t>
  </si>
  <si>
    <t>ХЛЕБ БЕЛЫЙ</t>
  </si>
  <si>
    <t>ХЛЕБ ЧЕРНЫЙ</t>
  </si>
  <si>
    <t>ХЛЕБ белый</t>
  </si>
  <si>
    <t>ХЛЕБ черный</t>
  </si>
  <si>
    <t>хлеб БЕЛЫЙ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</si>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</sst>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2" fontId="13" fillId="0" borderId="2" xfId="0" applyNumberFormat="1" applyFont="1" applyBorder="1" applyProtection="1">
      <protection locked="0"/>
    </xf>
    <xf numFmtId="2" fontId="13" fillId="0" borderId="2" xfId="0" applyNumberFormat="1" applyFont="1" applyFill="1" applyBorder="1" applyProtection="1">
      <protection locked="0"/>
    </xf>
    <xf numFmtId="0" fontId="13" fillId="0" borderId="2" xfId="0" applyFont="1" applyBorder="1" applyProtection="1">
      <protection locked="0"/>
    </xf>
    <xf numFmtId="2" fontId="13" fillId="0" borderId="0" xfId="0" applyNumberFormat="1" applyFont="1" applyProtection="1">
      <protection locked="0"/>
    </xf>
    <xf numFmtId="0" fontId="11" fillId="0" borderId="5" xfId="0" applyFont="1" applyBorder="1"/>
    <xf numFmtId="0" fontId="11" fillId="0" borderId="6" xfId="0" applyFont="1" applyBorder="1"/>
    <xf numFmtId="0" fontId="11" fillId="0" borderId="4" xfId="0" applyFont="1" applyBorder="1"/>
    <xf numFmtId="0" fontId="11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 wrapText="1"/>
    </xf>
    <xf numFmtId="0" fontId="2" fillId="0" borderId="2" xfId="0" applyFont="1" applyBorder="1"/>
    <xf numFmtId="0" fontId="12" fillId="0" borderId="6" xfId="0" applyFont="1" applyFill="1" applyBorder="1"/>
    <xf numFmtId="0" fontId="15" fillId="0" borderId="25" xfId="0" applyFont="1" applyBorder="1"/>
    <xf numFmtId="0" fontId="12" fillId="0" borderId="2" xfId="0" applyFont="1" applyFill="1" applyBorder="1"/>
    <xf numFmtId="0" fontId="12" fillId="0" borderId="23" xfId="0" applyFont="1" applyBorder="1"/>
    <xf numFmtId="0" fontId="12" fillId="0" borderId="24" xfId="0" applyFont="1" applyBorder="1"/>
    <xf numFmtId="0" fontId="12" fillId="0" borderId="5" xfId="0" applyFont="1" applyBorder="1"/>
    <xf numFmtId="0" fontId="12" fillId="0" borderId="4" xfId="0" applyFont="1" applyBorder="1"/>
    <xf numFmtId="0" fontId="15" fillId="0" borderId="4" xfId="0" applyFont="1" applyBorder="1"/>
    <xf numFmtId="0" fontId="12" fillId="0" borderId="26" xfId="0" applyFont="1" applyBorder="1"/>
    <xf numFmtId="1" fontId="12" fillId="0" borderId="2" xfId="0" applyNumberFormat="1" applyFont="1" applyBorder="1"/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/>
    <xf numFmtId="0" fontId="11" fillId="0" borderId="26" xfId="0" applyFont="1" applyBorder="1"/>
    <xf numFmtId="0" fontId="11" fillId="0" borderId="23" xfId="0" applyFont="1" applyBorder="1"/>
    <xf numFmtId="0" fontId="11" fillId="0" borderId="24" xfId="0" applyFont="1" applyBorder="1"/>
    <xf numFmtId="0" fontId="2" fillId="0" borderId="5" xfId="0" applyFont="1" applyBorder="1"/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5" xfId="0" applyFill="1" applyBorder="1"/>
    <xf numFmtId="0" fontId="0" fillId="4" borderId="2" xfId="0" applyFill="1" applyBorder="1"/>
    <xf numFmtId="0" fontId="12" fillId="4" borderId="2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2" fillId="4" borderId="0" xfId="0" applyFont="1" applyFill="1"/>
    <xf numFmtId="0" fontId="0" fillId="4" borderId="2" xfId="0" applyFill="1" applyBorder="1" applyProtection="1">
      <protection locked="0"/>
    </xf>
    <xf numFmtId="0" fontId="16" fillId="4" borderId="2" xfId="0" applyFont="1" applyFill="1" applyBorder="1"/>
    <xf numFmtId="0" fontId="2" fillId="4" borderId="1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4" borderId="4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14" fillId="4" borderId="2" xfId="0" applyFont="1" applyFill="1" applyBorder="1"/>
    <xf numFmtId="0" fontId="2" fillId="4" borderId="17" xfId="0" applyFont="1" applyFill="1" applyBorder="1" applyAlignment="1">
      <alignment horizontal="center" vertical="top" wrapText="1"/>
    </xf>
    <xf numFmtId="0" fontId="17" fillId="0" borderId="4" xfId="0" applyFont="1" applyBorder="1"/>
    <xf numFmtId="0" fontId="17" fillId="0" borderId="2" xfId="0" applyFont="1" applyBorder="1"/>
    <xf numFmtId="0" fontId="17" fillId="0" borderId="26" xfId="0" applyFont="1" applyBorder="1"/>
    <xf numFmtId="1" fontId="17" fillId="0" borderId="2" xfId="0" applyNumberFormat="1" applyFont="1" applyBorder="1"/>
    <xf numFmtId="0" fontId="11" fillId="0" borderId="25" xfId="0" applyFont="1" applyBorder="1"/>
    <xf numFmtId="0" fontId="17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8" fillId="0" borderId="2" xfId="0" applyFont="1" applyBorder="1"/>
    <xf numFmtId="0" fontId="11" fillId="0" borderId="6" xfId="0" applyFont="1" applyFill="1" applyBorder="1"/>
    <xf numFmtId="0" fontId="0" fillId="0" borderId="25" xfId="0" applyBorder="1"/>
    <xf numFmtId="0" fontId="11" fillId="0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5"/>
  <sheetViews>
    <sheetView tabSelected="1" workbookViewId="0">
      <pane xSplit="4" ySplit="5" topLeftCell="E128" activePane="bottomRight" state="frozen"/>
      <selection pane="topRight" activeCell="E1" sqref="E1"/>
      <selection pane="bottomLeft" activeCell="A6" sqref="A6"/>
      <selection pane="bottomRight" activeCell="E129" sqref="E129:J1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 t="s">
        <v>39</v>
      </c>
      <c r="D1" s="110"/>
      <c r="E1" s="110"/>
      <c r="F1" s="12" t="s">
        <v>16</v>
      </c>
      <c r="G1" s="2" t="s">
        <v>17</v>
      </c>
      <c r="H1" s="111" t="s">
        <v>42</v>
      </c>
      <c r="I1" s="111"/>
      <c r="J1" s="111"/>
      <c r="K1" s="111"/>
    </row>
    <row r="2" spans="1:12" ht="18" x14ac:dyDescent="0.2">
      <c r="A2" s="35" t="s">
        <v>6</v>
      </c>
      <c r="C2" s="2"/>
      <c r="G2" s="2" t="s">
        <v>18</v>
      </c>
      <c r="H2" s="111" t="s">
        <v>40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98" t="s">
        <v>47</v>
      </c>
      <c r="F6" s="98">
        <v>205</v>
      </c>
      <c r="G6" s="99">
        <v>6.53</v>
      </c>
      <c r="H6" s="99">
        <v>7.03</v>
      </c>
      <c r="I6" s="99">
        <v>38.78</v>
      </c>
      <c r="J6" s="99">
        <v>244.92</v>
      </c>
      <c r="K6" s="40"/>
      <c r="L6" s="39"/>
    </row>
    <row r="7" spans="1:12" ht="15" x14ac:dyDescent="0.25">
      <c r="A7" s="23"/>
      <c r="B7" s="15"/>
      <c r="C7" s="11"/>
      <c r="D7" s="6" t="s">
        <v>21</v>
      </c>
      <c r="E7" s="100"/>
      <c r="F7" s="101"/>
      <c r="G7" s="99"/>
      <c r="H7" s="99"/>
      <c r="I7" s="99"/>
      <c r="J7" s="52"/>
      <c r="K7" s="43"/>
      <c r="L7" s="42"/>
    </row>
    <row r="8" spans="1:12" ht="15" x14ac:dyDescent="0.25">
      <c r="A8" s="23"/>
      <c r="B8" s="15"/>
      <c r="C8" s="11"/>
      <c r="D8" s="7" t="s">
        <v>22</v>
      </c>
      <c r="E8" s="60" t="s">
        <v>48</v>
      </c>
      <c r="F8" s="102">
        <v>200</v>
      </c>
      <c r="G8" s="76">
        <v>0.12</v>
      </c>
      <c r="H8" s="60"/>
      <c r="I8" s="60">
        <v>12.04</v>
      </c>
      <c r="J8" s="57">
        <v>48.64</v>
      </c>
      <c r="K8" s="43"/>
      <c r="L8" s="52"/>
    </row>
    <row r="9" spans="1:12" ht="15" x14ac:dyDescent="0.25">
      <c r="A9" s="23"/>
      <c r="B9" s="15"/>
      <c r="C9" s="11"/>
      <c r="D9" s="7" t="s">
        <v>93</v>
      </c>
      <c r="E9" s="60" t="s">
        <v>89</v>
      </c>
      <c r="F9" s="60">
        <v>45</v>
      </c>
      <c r="G9" s="60">
        <v>3.15</v>
      </c>
      <c r="H9" s="60">
        <v>0.86</v>
      </c>
      <c r="I9" s="60">
        <v>18.68</v>
      </c>
      <c r="J9" s="60">
        <v>94.94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9"/>
      <c r="F10" s="59"/>
      <c r="G10" s="59"/>
      <c r="H10" s="59"/>
      <c r="I10" s="59"/>
      <c r="J10" s="51"/>
      <c r="K10" s="43"/>
      <c r="L10" s="42"/>
    </row>
    <row r="11" spans="1:12" ht="15" x14ac:dyDescent="0.25">
      <c r="A11" s="23"/>
      <c r="B11" s="15"/>
      <c r="C11" s="11"/>
      <c r="D11" s="6" t="s">
        <v>43</v>
      </c>
      <c r="E11" s="60"/>
      <c r="F11" s="60"/>
      <c r="G11" s="60"/>
      <c r="H11" s="60"/>
      <c r="I11" s="60"/>
      <c r="J11" s="50"/>
      <c r="K11" s="43"/>
      <c r="L11" s="42"/>
    </row>
    <row r="12" spans="1:12" ht="15" x14ac:dyDescent="0.25">
      <c r="A12" s="23"/>
      <c r="B12" s="15"/>
      <c r="C12" s="11"/>
      <c r="D12" s="6" t="s">
        <v>44</v>
      </c>
      <c r="E12" s="99" t="s">
        <v>56</v>
      </c>
      <c r="F12" s="99">
        <v>40</v>
      </c>
      <c r="G12" s="99">
        <v>1.7</v>
      </c>
      <c r="H12" s="99">
        <v>15.1</v>
      </c>
      <c r="I12" s="99">
        <v>10.26</v>
      </c>
      <c r="J12" s="99">
        <v>183.6</v>
      </c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>SUM(G6:G12)</f>
        <v>11.5</v>
      </c>
      <c r="H13" s="19">
        <f>SUM(H6:H12)</f>
        <v>22.990000000000002</v>
      </c>
      <c r="I13" s="19">
        <f>SUM(I6:I12)</f>
        <v>79.760000000000005</v>
      </c>
      <c r="J13" s="19">
        <f>SUM(J6:J12)</f>
        <v>572.1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50</v>
      </c>
      <c r="F14" s="60">
        <v>60</v>
      </c>
      <c r="G14" s="60">
        <v>1.88</v>
      </c>
      <c r="H14" s="60">
        <v>1.974</v>
      </c>
      <c r="I14" s="60">
        <v>4.1900000000000004</v>
      </c>
      <c r="J14" s="60">
        <v>46.73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78" t="s">
        <v>94</v>
      </c>
      <c r="F15" s="57">
        <v>200</v>
      </c>
      <c r="G15" s="57">
        <v>2.34</v>
      </c>
      <c r="H15" s="57">
        <v>3.8879999999999999</v>
      </c>
      <c r="I15" s="57">
        <v>13.61</v>
      </c>
      <c r="J15" s="78">
        <v>98.79</v>
      </c>
      <c r="K15" s="43"/>
      <c r="L15" s="52"/>
    </row>
    <row r="16" spans="1:12" ht="15" x14ac:dyDescent="0.25">
      <c r="A16" s="23"/>
      <c r="B16" s="15"/>
      <c r="C16" s="11"/>
      <c r="D16" s="7" t="s">
        <v>28</v>
      </c>
      <c r="E16" s="57" t="s">
        <v>51</v>
      </c>
      <c r="F16" s="57">
        <v>200</v>
      </c>
      <c r="G16" s="57">
        <v>35.42</v>
      </c>
      <c r="H16" s="57">
        <v>43.29</v>
      </c>
      <c r="I16" s="57">
        <v>39.090000000000003</v>
      </c>
      <c r="J16" s="57">
        <v>711.5</v>
      </c>
      <c r="K16" s="43"/>
      <c r="L16" s="52"/>
    </row>
    <row r="17" spans="1:12" ht="15" x14ac:dyDescent="0.25">
      <c r="A17" s="23"/>
      <c r="B17" s="15"/>
      <c r="C17" s="11"/>
      <c r="D17" s="7" t="s">
        <v>29</v>
      </c>
      <c r="E17" s="60"/>
      <c r="F17" s="60"/>
      <c r="G17" s="60"/>
      <c r="H17" s="60"/>
      <c r="I17" s="60"/>
      <c r="J17" s="60"/>
      <c r="K17" s="43"/>
      <c r="L17" s="52"/>
    </row>
    <row r="18" spans="1:12" ht="15" x14ac:dyDescent="0.25">
      <c r="A18" s="23"/>
      <c r="B18" s="15"/>
      <c r="C18" s="11"/>
      <c r="D18" s="7" t="s">
        <v>30</v>
      </c>
      <c r="E18" s="60" t="s">
        <v>58</v>
      </c>
      <c r="F18" s="60">
        <v>200</v>
      </c>
      <c r="G18" s="60">
        <v>4.8499999999999996</v>
      </c>
      <c r="H18" s="60">
        <v>5.04</v>
      </c>
      <c r="I18" s="60">
        <v>32.729999999999997</v>
      </c>
      <c r="J18" s="60">
        <v>195.71</v>
      </c>
      <c r="K18" s="43"/>
      <c r="L18" s="52"/>
    </row>
    <row r="19" spans="1:12" ht="15" x14ac:dyDescent="0.25">
      <c r="A19" s="23"/>
      <c r="B19" s="15"/>
      <c r="C19" s="11"/>
      <c r="D19" s="7" t="s">
        <v>31</v>
      </c>
      <c r="E19" s="60" t="s">
        <v>89</v>
      </c>
      <c r="F19" s="60">
        <v>45</v>
      </c>
      <c r="G19" s="60">
        <v>3.15</v>
      </c>
      <c r="H19" s="60">
        <v>0.86</v>
      </c>
      <c r="I19" s="60">
        <v>18.68</v>
      </c>
      <c r="J19" s="60">
        <v>94.94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60"/>
      <c r="F20" s="60"/>
      <c r="G20" s="60"/>
      <c r="H20" s="60"/>
      <c r="I20" s="60"/>
      <c r="J20" s="60"/>
      <c r="K20" s="43"/>
      <c r="L20" s="42"/>
    </row>
    <row r="21" spans="1:12" ht="15" x14ac:dyDescent="0.2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43"/>
      <c r="L21" s="42"/>
    </row>
    <row r="22" spans="1:12" ht="15" x14ac:dyDescent="0.25">
      <c r="A22" s="23"/>
      <c r="B22" s="15"/>
      <c r="C22" s="11"/>
      <c r="D22" s="6"/>
      <c r="E22" s="63"/>
      <c r="F22" s="63"/>
      <c r="G22" s="63"/>
      <c r="H22" s="63"/>
      <c r="I22" s="63"/>
      <c r="J22" s="63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63"/>
      <c r="F23" s="63">
        <f>SUM(F14:F22)</f>
        <v>705</v>
      </c>
      <c r="G23" s="63">
        <f>SUM(G14:G22)</f>
        <v>47.64</v>
      </c>
      <c r="H23" s="63">
        <f>SUM(H14:H22)</f>
        <v>55.052</v>
      </c>
      <c r="I23" s="63">
        <f>SUM(I14:I22)</f>
        <v>108.30000000000001</v>
      </c>
      <c r="J23" s="63">
        <f>SUM(J14:J22)</f>
        <v>1147.67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112" t="s">
        <v>4</v>
      </c>
      <c r="D24" s="113"/>
      <c r="E24" s="63"/>
      <c r="F24" s="63">
        <f>F13+F23</f>
        <v>1195</v>
      </c>
      <c r="G24" s="63">
        <f t="shared" ref="G24:J24" si="1">G13+G23</f>
        <v>59.14</v>
      </c>
      <c r="H24" s="63">
        <f t="shared" si="1"/>
        <v>78.042000000000002</v>
      </c>
      <c r="I24" s="63">
        <f t="shared" si="1"/>
        <v>188.06</v>
      </c>
      <c r="J24" s="63">
        <f t="shared" si="1"/>
        <v>1719.77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59</v>
      </c>
      <c r="F25" s="65">
        <v>205</v>
      </c>
      <c r="G25" s="66">
        <v>6.33</v>
      </c>
      <c r="H25" s="66">
        <v>8.9</v>
      </c>
      <c r="I25" s="66">
        <v>25.49</v>
      </c>
      <c r="J25" s="66">
        <v>207.38</v>
      </c>
      <c r="K25" s="40"/>
      <c r="L25" s="39"/>
    </row>
    <row r="26" spans="1:12" ht="15" x14ac:dyDescent="0.25">
      <c r="A26" s="14"/>
      <c r="B26" s="15"/>
      <c r="C26" s="11"/>
      <c r="D26" s="6"/>
      <c r="E26" s="103" t="s">
        <v>60</v>
      </c>
      <c r="F26" s="99">
        <v>60</v>
      </c>
      <c r="G26" s="99">
        <v>1.72</v>
      </c>
      <c r="H26" s="99">
        <v>4.2</v>
      </c>
      <c r="I26" s="99">
        <v>32.9</v>
      </c>
      <c r="J26" s="99">
        <v>176.3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7" t="s">
        <v>61</v>
      </c>
      <c r="F27" s="77">
        <v>200</v>
      </c>
      <c r="G27" s="78">
        <v>0.12</v>
      </c>
      <c r="H27" s="57"/>
      <c r="I27" s="57">
        <v>12.04</v>
      </c>
      <c r="J27" s="57">
        <v>48.64</v>
      </c>
      <c r="K27" s="43"/>
      <c r="L27" s="42"/>
    </row>
    <row r="28" spans="1:12" ht="15" x14ac:dyDescent="0.25">
      <c r="A28" s="14"/>
      <c r="B28" s="15"/>
      <c r="C28" s="11"/>
      <c r="D28" s="7" t="s">
        <v>93</v>
      </c>
      <c r="E28" s="60" t="s">
        <v>89</v>
      </c>
      <c r="F28" s="60">
        <v>45</v>
      </c>
      <c r="G28" s="60">
        <v>3.15</v>
      </c>
      <c r="H28" s="60">
        <v>0.86</v>
      </c>
      <c r="I28" s="60">
        <v>18.68</v>
      </c>
      <c r="J28" s="60">
        <v>94.94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70"/>
      <c r="F29" s="71"/>
      <c r="G29" s="61"/>
      <c r="H29" s="61"/>
      <c r="I29" s="61"/>
      <c r="J29" s="61"/>
      <c r="K29" s="43"/>
      <c r="L29" s="42"/>
    </row>
    <row r="30" spans="1:12" ht="15" x14ac:dyDescent="0.25">
      <c r="A30" s="14"/>
      <c r="B30" s="15"/>
      <c r="C30" s="11"/>
      <c r="D30" s="6"/>
      <c r="E30" s="72"/>
      <c r="F30" s="73"/>
      <c r="G30" s="61"/>
      <c r="H30" s="61"/>
      <c r="I30" s="61"/>
      <c r="J30" s="61"/>
      <c r="K30" s="43"/>
      <c r="L30" s="42"/>
    </row>
    <row r="31" spans="1:12" ht="15" x14ac:dyDescent="0.25">
      <c r="A31" s="14"/>
      <c r="B31" s="15"/>
      <c r="C31" s="11"/>
      <c r="D31" s="6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11.32</v>
      </c>
      <c r="H32" s="19">
        <f>SUM(H25:H31)</f>
        <v>13.96</v>
      </c>
      <c r="I32" s="19">
        <f>SUM(I25:I31)</f>
        <v>89.110000000000014</v>
      </c>
      <c r="J32" s="19">
        <f>SUM(J25:J31)</f>
        <v>527.26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62</v>
      </c>
      <c r="F33" s="57">
        <v>70</v>
      </c>
      <c r="G33" s="57">
        <v>5.0999999999999997E-2</v>
      </c>
      <c r="H33" s="57">
        <v>3.05</v>
      </c>
      <c r="I33" s="57">
        <v>1.986</v>
      </c>
      <c r="J33" s="57">
        <v>36.9</v>
      </c>
      <c r="K33" s="43"/>
      <c r="L33" s="53"/>
    </row>
    <row r="34" spans="1:12" ht="15" x14ac:dyDescent="0.25">
      <c r="A34" s="14"/>
      <c r="B34" s="15"/>
      <c r="C34" s="11"/>
      <c r="D34" s="7" t="s">
        <v>27</v>
      </c>
      <c r="E34" s="104" t="s">
        <v>63</v>
      </c>
      <c r="F34" s="60">
        <v>200</v>
      </c>
      <c r="G34" s="61">
        <v>2.09</v>
      </c>
      <c r="H34" s="61">
        <v>6.33</v>
      </c>
      <c r="I34" s="61">
        <v>10.64</v>
      </c>
      <c r="J34" s="61">
        <v>107.83</v>
      </c>
      <c r="K34" s="43"/>
      <c r="L34" s="54"/>
    </row>
    <row r="35" spans="1:12" ht="15" x14ac:dyDescent="0.25">
      <c r="A35" s="14"/>
      <c r="B35" s="15"/>
      <c r="C35" s="11"/>
      <c r="D35" s="7" t="s">
        <v>28</v>
      </c>
      <c r="E35" s="60" t="s">
        <v>64</v>
      </c>
      <c r="F35" s="60">
        <v>90</v>
      </c>
      <c r="G35" s="60">
        <v>9.33</v>
      </c>
      <c r="H35" s="60">
        <v>5.16</v>
      </c>
      <c r="I35" s="60">
        <v>4.83</v>
      </c>
      <c r="J35" s="60">
        <v>103.04</v>
      </c>
      <c r="K35" s="43"/>
      <c r="L35" s="53"/>
    </row>
    <row r="36" spans="1:12" ht="15" x14ac:dyDescent="0.25">
      <c r="A36" s="14"/>
      <c r="B36" s="15"/>
      <c r="C36" s="11"/>
      <c r="D36" s="7" t="s">
        <v>29</v>
      </c>
      <c r="E36" s="61" t="s">
        <v>52</v>
      </c>
      <c r="F36" s="61">
        <v>150</v>
      </c>
      <c r="G36" s="61">
        <v>3.19</v>
      </c>
      <c r="H36" s="61">
        <v>6.06</v>
      </c>
      <c r="I36" s="61">
        <v>23.29</v>
      </c>
      <c r="J36" s="61">
        <v>160.44999999999999</v>
      </c>
      <c r="K36" s="43"/>
      <c r="L36" s="55"/>
    </row>
    <row r="37" spans="1:12" ht="15" x14ac:dyDescent="0.25">
      <c r="A37" s="14"/>
      <c r="B37" s="15"/>
      <c r="C37" s="11"/>
      <c r="D37" s="7" t="s">
        <v>30</v>
      </c>
      <c r="E37" s="59" t="s">
        <v>46</v>
      </c>
      <c r="F37" s="59">
        <v>200</v>
      </c>
      <c r="G37" s="59">
        <v>2.0099999999999998</v>
      </c>
      <c r="H37" s="59">
        <v>2.39</v>
      </c>
      <c r="I37" s="59">
        <v>25.65</v>
      </c>
      <c r="J37" s="59">
        <v>131.87</v>
      </c>
      <c r="K37" s="43"/>
      <c r="L37" s="55"/>
    </row>
    <row r="38" spans="1:12" ht="15" x14ac:dyDescent="0.25">
      <c r="A38" s="14"/>
      <c r="B38" s="15"/>
      <c r="C38" s="11"/>
      <c r="D38" s="7" t="s">
        <v>31</v>
      </c>
      <c r="K38" s="43"/>
      <c r="L38" s="56"/>
    </row>
    <row r="39" spans="1:12" ht="15" x14ac:dyDescent="0.25">
      <c r="A39" s="14"/>
      <c r="B39" s="15"/>
      <c r="C39" s="11"/>
      <c r="D39" s="7" t="s">
        <v>32</v>
      </c>
      <c r="E39" s="60" t="s">
        <v>90</v>
      </c>
      <c r="F39" s="60">
        <v>45</v>
      </c>
      <c r="G39" s="60">
        <v>2.7</v>
      </c>
      <c r="H39" s="60">
        <v>0.68</v>
      </c>
      <c r="I39" s="60">
        <v>17.100000000000001</v>
      </c>
      <c r="J39" s="60">
        <v>85.05</v>
      </c>
      <c r="K39" s="43"/>
      <c r="L39" s="42"/>
    </row>
    <row r="40" spans="1:12" ht="15" x14ac:dyDescent="0.25">
      <c r="A40" s="14"/>
      <c r="B40" s="15"/>
      <c r="C40" s="11"/>
      <c r="D40" s="6"/>
      <c r="E40" s="61"/>
      <c r="F40" s="61"/>
      <c r="G40" s="61"/>
      <c r="H40" s="61"/>
      <c r="I40" s="61"/>
      <c r="J40" s="61"/>
      <c r="K40" s="43"/>
      <c r="L40" s="42"/>
    </row>
    <row r="41" spans="1:12" ht="15" x14ac:dyDescent="0.25">
      <c r="A41" s="14"/>
      <c r="B41" s="15"/>
      <c r="C41" s="11"/>
      <c r="D41" s="6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70"/>
      <c r="F42" s="70">
        <f>SUM(F33:F41)</f>
        <v>755</v>
      </c>
      <c r="G42" s="70">
        <f>SUM(G33:G41)</f>
        <v>19.370999999999999</v>
      </c>
      <c r="H42" s="70">
        <f>SUM(H33:H41)</f>
        <v>23.669999999999998</v>
      </c>
      <c r="I42" s="70">
        <f>SUM(I33:I41)</f>
        <v>83.496000000000009</v>
      </c>
      <c r="J42" s="70">
        <f>SUM(J33:J41)</f>
        <v>625.13999999999987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112" t="s">
        <v>4</v>
      </c>
      <c r="D43" s="113"/>
      <c r="F43" s="2">
        <f>F42+F32</f>
        <v>1265</v>
      </c>
      <c r="G43" s="2">
        <f t="shared" ref="G43:J43" si="2">G42+G32</f>
        <v>30.690999999999999</v>
      </c>
      <c r="H43" s="2">
        <f t="shared" si="2"/>
        <v>37.629999999999995</v>
      </c>
      <c r="I43" s="2">
        <f t="shared" si="2"/>
        <v>172.60600000000002</v>
      </c>
      <c r="J43" s="2">
        <f t="shared" si="2"/>
        <v>1152.3999999999999</v>
      </c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66</v>
      </c>
      <c r="F44" s="57">
        <v>205</v>
      </c>
      <c r="G44" s="57">
        <v>6.04</v>
      </c>
      <c r="H44" s="57">
        <v>7.27</v>
      </c>
      <c r="I44" s="57">
        <v>34.29</v>
      </c>
      <c r="J44" s="57">
        <v>227.16</v>
      </c>
      <c r="K44" s="40"/>
      <c r="L44" s="39"/>
    </row>
    <row r="45" spans="1:12" ht="15" x14ac:dyDescent="0.25">
      <c r="A45" s="23"/>
      <c r="B45" s="15"/>
      <c r="C45" s="11"/>
      <c r="D45" s="6"/>
      <c r="E45" s="99" t="s">
        <v>56</v>
      </c>
      <c r="F45" s="99">
        <v>40</v>
      </c>
      <c r="G45" s="99">
        <v>1.7</v>
      </c>
      <c r="H45" s="99">
        <v>15.1</v>
      </c>
      <c r="I45" s="99">
        <v>10.26</v>
      </c>
      <c r="J45" s="99">
        <v>183.6</v>
      </c>
      <c r="K45" s="74"/>
      <c r="L45" s="42"/>
    </row>
    <row r="46" spans="1:12" ht="15" x14ac:dyDescent="0.25">
      <c r="A46" s="23"/>
      <c r="B46" s="15"/>
      <c r="C46" s="11"/>
      <c r="D46" s="7" t="s">
        <v>22</v>
      </c>
      <c r="E46" s="69" t="s">
        <v>48</v>
      </c>
      <c r="F46" s="67">
        <v>200</v>
      </c>
      <c r="G46" s="68">
        <v>0.12</v>
      </c>
      <c r="H46" s="69"/>
      <c r="I46" s="69">
        <v>12.04</v>
      </c>
      <c r="J46" s="69">
        <v>48.64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61" t="s">
        <v>55</v>
      </c>
      <c r="F47" s="61">
        <v>45</v>
      </c>
      <c r="G47" s="61">
        <v>3.15</v>
      </c>
      <c r="H47" s="61">
        <v>0.86</v>
      </c>
      <c r="I47" s="61">
        <v>18.68</v>
      </c>
      <c r="J47" s="61">
        <v>94.94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66"/>
      <c r="F48" s="61"/>
      <c r="G48" s="61"/>
      <c r="H48" s="61"/>
      <c r="I48" s="61"/>
      <c r="J48" s="61"/>
      <c r="K48" s="43"/>
      <c r="L48" s="42"/>
    </row>
    <row r="49" spans="1:12" ht="15" x14ac:dyDescent="0.25">
      <c r="A49" s="23"/>
      <c r="B49" s="15"/>
      <c r="C49" s="11"/>
      <c r="D49" s="6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>SUM(G44:G50)</f>
        <v>11.01</v>
      </c>
      <c r="H51" s="19">
        <f>SUM(H44:H50)</f>
        <v>23.229999999999997</v>
      </c>
      <c r="I51" s="19">
        <f>SUM(I44:I50)</f>
        <v>75.27</v>
      </c>
      <c r="J51" s="19">
        <f>SUM(J44:J50)</f>
        <v>554.33999999999992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/>
      <c r="F52" s="61"/>
      <c r="G52" s="61"/>
      <c r="H52" s="61"/>
      <c r="I52" s="61"/>
      <c r="J52" s="61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62" t="s">
        <v>67</v>
      </c>
      <c r="F53" s="61">
        <v>200</v>
      </c>
      <c r="G53" s="61">
        <v>6.44</v>
      </c>
      <c r="H53" s="61">
        <v>7.47</v>
      </c>
      <c r="I53" s="61">
        <v>14.43</v>
      </c>
      <c r="J53" s="61">
        <v>142.30000000000001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61" t="s">
        <v>68</v>
      </c>
      <c r="F54" s="61">
        <v>110</v>
      </c>
      <c r="G54" s="61">
        <v>23.32</v>
      </c>
      <c r="H54" s="61">
        <v>28.95</v>
      </c>
      <c r="I54" s="61">
        <v>4.7</v>
      </c>
      <c r="J54" s="61">
        <v>370.15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60" t="s">
        <v>41</v>
      </c>
      <c r="F55" s="60">
        <v>150</v>
      </c>
      <c r="G55" s="60">
        <v>11.64</v>
      </c>
      <c r="H55" s="60">
        <v>7.24</v>
      </c>
      <c r="I55" s="60">
        <v>60</v>
      </c>
      <c r="J55" s="60">
        <v>351.74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70" t="s">
        <v>69</v>
      </c>
      <c r="F56" s="70">
        <v>200</v>
      </c>
      <c r="G56" s="70">
        <v>0.15</v>
      </c>
      <c r="H56" s="70">
        <v>0</v>
      </c>
      <c r="I56" s="70">
        <v>38.71</v>
      </c>
      <c r="J56" s="70">
        <v>155.43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61"/>
      <c r="F57" s="61"/>
      <c r="G57" s="61"/>
      <c r="H57" s="61"/>
      <c r="I57" s="61"/>
      <c r="J57" s="61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61" t="s">
        <v>90</v>
      </c>
      <c r="F58" s="61">
        <v>45</v>
      </c>
      <c r="G58" s="61">
        <v>2.7</v>
      </c>
      <c r="H58" s="61">
        <v>0.68</v>
      </c>
      <c r="I58" s="61">
        <v>17.100000000000001</v>
      </c>
      <c r="J58" s="61">
        <v>85.05</v>
      </c>
      <c r="K58" s="43"/>
      <c r="L58" s="42"/>
    </row>
    <row r="59" spans="1:12" ht="15" x14ac:dyDescent="0.25">
      <c r="A59" s="23"/>
      <c r="B59" s="15"/>
      <c r="C59" s="11"/>
      <c r="D59" s="6"/>
      <c r="E59" s="63"/>
      <c r="F59" s="63"/>
      <c r="G59" s="63"/>
      <c r="H59" s="63"/>
      <c r="I59" s="63"/>
      <c r="J59" s="63"/>
      <c r="K59" s="43"/>
      <c r="L59" s="42"/>
    </row>
    <row r="60" spans="1:12" ht="15" x14ac:dyDescent="0.25">
      <c r="A60" s="23"/>
      <c r="B60" s="15"/>
      <c r="C60" s="11"/>
      <c r="D60" s="6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SUM(F53:F60)</f>
        <v>705</v>
      </c>
      <c r="G61" s="19">
        <f>SUM(G53:G60)</f>
        <v>44.250000000000007</v>
      </c>
      <c r="H61" s="19">
        <f>SUM(H53:H60)</f>
        <v>44.34</v>
      </c>
      <c r="I61" s="19">
        <f>SUM(I53:I60)</f>
        <v>134.94</v>
      </c>
      <c r="J61" s="19">
        <f>SUM(J53:J60)</f>
        <v>1104.67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112" t="s">
        <v>4</v>
      </c>
      <c r="D62" s="113"/>
      <c r="E62" s="31"/>
      <c r="F62" s="32">
        <f>F51+F61</f>
        <v>1195</v>
      </c>
      <c r="G62" s="32">
        <f t="shared" ref="G62:J62" si="3">G51+G61</f>
        <v>55.260000000000005</v>
      </c>
      <c r="H62" s="32">
        <f t="shared" si="3"/>
        <v>67.569999999999993</v>
      </c>
      <c r="I62" s="32">
        <f t="shared" si="3"/>
        <v>210.20999999999998</v>
      </c>
      <c r="J62" s="32">
        <f t="shared" si="3"/>
        <v>1659.01</v>
      </c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8" t="s">
        <v>47</v>
      </c>
      <c r="F63" s="98">
        <v>205</v>
      </c>
      <c r="G63" s="99">
        <v>6.53</v>
      </c>
      <c r="H63" s="99">
        <v>7.03</v>
      </c>
      <c r="I63" s="99">
        <v>38.78</v>
      </c>
      <c r="J63" s="99">
        <v>244.92</v>
      </c>
      <c r="K63" s="40"/>
      <c r="L63" s="39"/>
    </row>
    <row r="64" spans="1:12" ht="15" x14ac:dyDescent="0.25">
      <c r="A64" s="23"/>
      <c r="B64" s="15"/>
      <c r="C64" s="11"/>
      <c r="D64" s="6"/>
      <c r="E64" s="105" t="s">
        <v>70</v>
      </c>
      <c r="F64" s="105">
        <v>60</v>
      </c>
      <c r="G64" s="105">
        <v>7.75</v>
      </c>
      <c r="H64" s="105">
        <v>13.4</v>
      </c>
      <c r="I64" s="105">
        <v>15.1</v>
      </c>
      <c r="J64" s="105">
        <v>212.2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9" t="s">
        <v>46</v>
      </c>
      <c r="F65" s="59">
        <v>200</v>
      </c>
      <c r="G65" s="59">
        <v>2.0099999999999998</v>
      </c>
      <c r="H65" s="59">
        <v>2.39</v>
      </c>
      <c r="I65" s="59">
        <v>25.65</v>
      </c>
      <c r="J65" s="59">
        <v>131.87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61" t="s">
        <v>55</v>
      </c>
      <c r="F66" s="61">
        <v>45</v>
      </c>
      <c r="G66" s="61">
        <v>3.15</v>
      </c>
      <c r="H66" s="61">
        <v>0.86</v>
      </c>
      <c r="I66" s="61">
        <v>18.68</v>
      </c>
      <c r="J66" s="61">
        <v>94.94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63"/>
      <c r="F67" s="63"/>
      <c r="G67" s="63"/>
      <c r="H67" s="63"/>
      <c r="I67" s="63"/>
      <c r="J67" s="63"/>
      <c r="K67" s="43"/>
      <c r="L67" s="42"/>
    </row>
    <row r="68" spans="1:12" ht="15" x14ac:dyDescent="0.25">
      <c r="A68" s="23"/>
      <c r="B68" s="15"/>
      <c r="C68" s="11"/>
      <c r="D68" s="6"/>
      <c r="E68" s="70" t="s">
        <v>71</v>
      </c>
      <c r="F68" s="70">
        <v>40</v>
      </c>
      <c r="G68" s="70">
        <v>5.08</v>
      </c>
      <c r="H68" s="70">
        <v>4.5999999999999996</v>
      </c>
      <c r="I68" s="70">
        <v>0.28000000000000003</v>
      </c>
      <c r="J68" s="70">
        <v>62.8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>SUM(G63:G69)</f>
        <v>24.519999999999996</v>
      </c>
      <c r="H70" s="19">
        <f>SUM(H63:H69)</f>
        <v>28.28</v>
      </c>
      <c r="I70" s="19">
        <f>SUM(I63:I69)</f>
        <v>98.490000000000009</v>
      </c>
      <c r="J70" s="19">
        <f>SUM(J63:J69)</f>
        <v>746.73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50</v>
      </c>
      <c r="F71" s="60">
        <v>60</v>
      </c>
      <c r="G71" s="60">
        <v>1.88</v>
      </c>
      <c r="H71" s="60">
        <v>1.974</v>
      </c>
      <c r="I71" s="60">
        <v>4.1900000000000004</v>
      </c>
      <c r="J71" s="60">
        <v>46.73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62" t="s">
        <v>72</v>
      </c>
      <c r="F72" s="61">
        <v>250</v>
      </c>
      <c r="G72" s="61">
        <v>6.86</v>
      </c>
      <c r="H72" s="61">
        <v>8.1300000000000008</v>
      </c>
      <c r="I72" s="61">
        <v>18.809999999999999</v>
      </c>
      <c r="J72" s="61">
        <v>174.43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61" t="s">
        <v>54</v>
      </c>
      <c r="F73" s="61">
        <v>200</v>
      </c>
      <c r="G73" s="61">
        <v>24.33</v>
      </c>
      <c r="H73" s="61">
        <v>20.69</v>
      </c>
      <c r="I73" s="61">
        <v>33.71</v>
      </c>
      <c r="J73" s="61">
        <v>418.37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61"/>
      <c r="F74" s="61"/>
      <c r="G74" s="61"/>
      <c r="H74" s="61"/>
      <c r="I74" s="61"/>
      <c r="J74" s="61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60" t="s">
        <v>45</v>
      </c>
      <c r="F75" s="8">
        <v>200</v>
      </c>
      <c r="G75" s="8">
        <v>7.0000000000000007E-2</v>
      </c>
      <c r="H75" s="8">
        <v>0.01</v>
      </c>
      <c r="I75" s="8">
        <v>15.31</v>
      </c>
      <c r="J75" s="8">
        <v>61.62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61" t="s">
        <v>89</v>
      </c>
      <c r="F76" s="61">
        <v>45</v>
      </c>
      <c r="G76" s="61">
        <v>3.15</v>
      </c>
      <c r="H76" s="61">
        <v>0.86</v>
      </c>
      <c r="I76" s="61">
        <v>18.68</v>
      </c>
      <c r="J76" s="61">
        <v>94.94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61" t="s">
        <v>90</v>
      </c>
      <c r="F77" s="61">
        <v>45</v>
      </c>
      <c r="G77" s="61">
        <v>2.7</v>
      </c>
      <c r="H77" s="61">
        <v>0.68</v>
      </c>
      <c r="I77" s="61">
        <v>17.100000000000001</v>
      </c>
      <c r="J77" s="61">
        <v>85.05</v>
      </c>
      <c r="K77" s="43"/>
      <c r="L77" s="42"/>
    </row>
    <row r="78" spans="1:12" ht="15" x14ac:dyDescent="0.25">
      <c r="A78" s="23"/>
      <c r="B78" s="15"/>
      <c r="C78" s="11"/>
      <c r="D78" s="6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38.99</v>
      </c>
      <c r="H80" s="19">
        <f>SUM(H71:H79)</f>
        <v>32.344000000000008</v>
      </c>
      <c r="I80" s="19">
        <f>SUM(I71:I79)</f>
        <v>107.79999999999998</v>
      </c>
      <c r="J80" s="19">
        <f>SUM(J71:J79)</f>
        <v>881.13999999999987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112" t="s">
        <v>4</v>
      </c>
      <c r="D81" s="113"/>
      <c r="E81" s="31"/>
      <c r="F81" s="32">
        <f>F70+F80</f>
        <v>1350</v>
      </c>
      <c r="G81" s="32">
        <f t="shared" ref="G81:J81" si="4">G70+G80</f>
        <v>63.51</v>
      </c>
      <c r="H81" s="32">
        <f t="shared" si="4"/>
        <v>60.624000000000009</v>
      </c>
      <c r="I81" s="32">
        <f t="shared" si="4"/>
        <v>206.29</v>
      </c>
      <c r="J81" s="32">
        <f t="shared" si="4"/>
        <v>1627.87</v>
      </c>
      <c r="K81" s="32"/>
      <c r="L81" s="32"/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59</v>
      </c>
      <c r="F82" s="65">
        <v>205</v>
      </c>
      <c r="G82" s="66">
        <v>6.33</v>
      </c>
      <c r="H82" s="66">
        <v>8.9</v>
      </c>
      <c r="I82" s="66">
        <v>25.49</v>
      </c>
      <c r="J82" s="66">
        <v>207.38</v>
      </c>
      <c r="K82" s="40"/>
      <c r="L82" s="39"/>
    </row>
    <row r="83" spans="1:12" ht="15" x14ac:dyDescent="0.25">
      <c r="A83" s="23"/>
      <c r="B83" s="15"/>
      <c r="C83" s="11"/>
      <c r="D83" s="6"/>
      <c r="E83" s="99" t="s">
        <v>56</v>
      </c>
      <c r="F83" s="99">
        <v>40</v>
      </c>
      <c r="G83" s="99">
        <v>1.7</v>
      </c>
      <c r="H83" s="99">
        <v>15.1</v>
      </c>
      <c r="I83" s="99">
        <v>10.26</v>
      </c>
      <c r="J83" s="99">
        <v>183.6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0" t="s">
        <v>58</v>
      </c>
      <c r="F84" s="60">
        <v>200</v>
      </c>
      <c r="G84" s="60">
        <v>4.8499999999999996</v>
      </c>
      <c r="H84" s="60">
        <v>5.04</v>
      </c>
      <c r="I84" s="60">
        <v>32.729999999999997</v>
      </c>
      <c r="J84" s="60">
        <v>195.71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61" t="s">
        <v>55</v>
      </c>
      <c r="F85" s="61">
        <v>45</v>
      </c>
      <c r="G85" s="61">
        <v>3.15</v>
      </c>
      <c r="H85" s="61">
        <v>0.86</v>
      </c>
      <c r="I85" s="61">
        <v>18.68</v>
      </c>
      <c r="J85" s="61">
        <v>94.94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61"/>
      <c r="F86" s="61"/>
      <c r="G86" s="61"/>
      <c r="H86" s="61"/>
      <c r="I86" s="61"/>
      <c r="J86" s="61"/>
      <c r="K86" s="43"/>
      <c r="L86" s="42"/>
    </row>
    <row r="87" spans="1:12" ht="15" x14ac:dyDescent="0.25">
      <c r="A87" s="23"/>
      <c r="B87" s="15"/>
      <c r="C87" s="11"/>
      <c r="D87" s="6"/>
      <c r="E87" s="70" t="s">
        <v>73</v>
      </c>
      <c r="F87" s="70">
        <v>200</v>
      </c>
      <c r="G87" s="70">
        <v>28.67</v>
      </c>
      <c r="H87" s="70">
        <v>7.48</v>
      </c>
      <c r="I87" s="70">
        <v>39.590000000000003</v>
      </c>
      <c r="J87" s="70">
        <v>340.36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>SUM(G82:G88)</f>
        <v>44.7</v>
      </c>
      <c r="H89" s="19">
        <f>SUM(H82:H88)</f>
        <v>37.379999999999995</v>
      </c>
      <c r="I89" s="19">
        <f>SUM(I82:I88)</f>
        <v>126.75</v>
      </c>
      <c r="J89" s="19">
        <f>SUM(J82:J88)</f>
        <v>1021.9900000000001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76</v>
      </c>
      <c r="F90" s="69">
        <v>80</v>
      </c>
      <c r="G90" s="69">
        <v>5.0999999999999997E-2</v>
      </c>
      <c r="H90" s="69">
        <v>3.05</v>
      </c>
      <c r="I90" s="69">
        <v>1.986</v>
      </c>
      <c r="J90" s="69">
        <v>36.9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7" t="s">
        <v>74</v>
      </c>
      <c r="F91" s="58">
        <v>250</v>
      </c>
      <c r="G91" s="58">
        <v>6.22</v>
      </c>
      <c r="H91" s="58">
        <v>8.2100000000000009</v>
      </c>
      <c r="I91" s="58">
        <v>18.39</v>
      </c>
      <c r="J91" s="58">
        <v>170.98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60" t="s">
        <v>49</v>
      </c>
      <c r="F92" s="60">
        <v>100</v>
      </c>
      <c r="G92" s="60">
        <v>26.02</v>
      </c>
      <c r="H92" s="60">
        <v>26.02</v>
      </c>
      <c r="I92" s="60">
        <v>1.38</v>
      </c>
      <c r="J92" s="60">
        <v>346.68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61" t="s">
        <v>52</v>
      </c>
      <c r="F93" s="61">
        <v>150</v>
      </c>
      <c r="G93" s="61">
        <v>3.2</v>
      </c>
      <c r="H93" s="61">
        <v>6.2</v>
      </c>
      <c r="I93" s="61">
        <v>23.3</v>
      </c>
      <c r="J93" s="61">
        <v>160.46</v>
      </c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60" t="s">
        <v>75</v>
      </c>
      <c r="F94" s="60">
        <v>200</v>
      </c>
      <c r="G94" s="60">
        <v>0.56000000000000005</v>
      </c>
      <c r="H94" s="60">
        <v>13.43</v>
      </c>
      <c r="I94" s="60">
        <v>12.48</v>
      </c>
      <c r="J94" s="60">
        <v>211.59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61" t="s">
        <v>90</v>
      </c>
      <c r="F96" s="61">
        <v>45</v>
      </c>
      <c r="G96" s="61">
        <v>2.7</v>
      </c>
      <c r="H96" s="61">
        <v>0.68</v>
      </c>
      <c r="I96" s="61">
        <v>17.100000000000001</v>
      </c>
      <c r="J96" s="61">
        <v>85.05</v>
      </c>
      <c r="K96" s="43"/>
      <c r="L96" s="42"/>
    </row>
    <row r="97" spans="1:12" ht="15" x14ac:dyDescent="0.25">
      <c r="A97" s="23"/>
      <c r="B97" s="15"/>
      <c r="C97" s="11"/>
      <c r="D97" s="6"/>
      <c r="E97" s="63"/>
      <c r="F97" s="63"/>
      <c r="G97" s="63"/>
      <c r="H97" s="63"/>
      <c r="I97" s="63"/>
      <c r="J97" s="63"/>
      <c r="K97" s="43"/>
      <c r="L97" s="42"/>
    </row>
    <row r="98" spans="1:12" ht="15" x14ac:dyDescent="0.25">
      <c r="A98" s="23"/>
      <c r="B98" s="15"/>
      <c r="C98" s="11"/>
      <c r="D98" s="6"/>
      <c r="E98" s="70"/>
      <c r="F98" s="70"/>
      <c r="G98" s="70"/>
      <c r="H98" s="70"/>
      <c r="I98" s="70"/>
      <c r="J98" s="70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59"/>
      <c r="F99" s="60">
        <f>SUM(F90:F98)</f>
        <v>825</v>
      </c>
      <c r="G99" s="60">
        <f>SUM(G90:G98)</f>
        <v>38.751000000000005</v>
      </c>
      <c r="H99" s="60">
        <f>SUM(H90:H98)</f>
        <v>57.59</v>
      </c>
      <c r="I99" s="60">
        <f>SUM(I90:I98)</f>
        <v>74.635999999999996</v>
      </c>
      <c r="J99" s="60">
        <f>SUM(J90:J98)</f>
        <v>1011.66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112" t="s">
        <v>4</v>
      </c>
      <c r="D100" s="113"/>
      <c r="E100" s="31"/>
      <c r="F100" s="32">
        <f>F89+F99</f>
        <v>1515</v>
      </c>
      <c r="G100" s="32">
        <f t="shared" ref="G100:J100" si="5">G89+G99</f>
        <v>83.451000000000008</v>
      </c>
      <c r="H100" s="32">
        <f t="shared" si="5"/>
        <v>94.97</v>
      </c>
      <c r="I100" s="32">
        <f t="shared" si="5"/>
        <v>201.386</v>
      </c>
      <c r="J100" s="32">
        <f t="shared" si="5"/>
        <v>2033.65</v>
      </c>
      <c r="K100" s="32"/>
      <c r="L100" s="32"/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9" t="s">
        <v>66</v>
      </c>
      <c r="F101" s="69">
        <v>205</v>
      </c>
      <c r="G101" s="69">
        <v>6.04</v>
      </c>
      <c r="H101" s="69">
        <v>7.27</v>
      </c>
      <c r="I101" s="69">
        <v>34.29</v>
      </c>
      <c r="J101" s="69">
        <v>227.16</v>
      </c>
      <c r="K101" s="40"/>
      <c r="L101" s="39"/>
    </row>
    <row r="102" spans="1:12" ht="15" x14ac:dyDescent="0.25">
      <c r="A102" s="23"/>
      <c r="B102" s="15"/>
      <c r="C102" s="11"/>
      <c r="D102" s="6"/>
      <c r="E102" s="105" t="s">
        <v>70</v>
      </c>
      <c r="F102" s="105">
        <v>60</v>
      </c>
      <c r="G102" s="105">
        <v>7.75</v>
      </c>
      <c r="H102" s="105">
        <v>13.4</v>
      </c>
      <c r="I102" s="105">
        <v>15.1</v>
      </c>
      <c r="J102" s="105">
        <v>212.2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60" t="s">
        <v>45</v>
      </c>
      <c r="F103" s="8">
        <v>200</v>
      </c>
      <c r="G103" s="8">
        <v>7.0000000000000007E-2</v>
      </c>
      <c r="H103" s="8">
        <v>0.01</v>
      </c>
      <c r="I103" s="8">
        <v>15.31</v>
      </c>
      <c r="J103" s="8">
        <v>61.62</v>
      </c>
      <c r="K103" s="43"/>
      <c r="L103" s="42"/>
    </row>
    <row r="104" spans="1:12" ht="15" x14ac:dyDescent="0.25">
      <c r="A104" s="23"/>
      <c r="B104" s="15"/>
      <c r="C104" s="11"/>
      <c r="D104" s="7" t="s">
        <v>88</v>
      </c>
      <c r="E104" s="61" t="s">
        <v>55</v>
      </c>
      <c r="F104" s="61">
        <v>45</v>
      </c>
      <c r="G104" s="61">
        <v>3.15</v>
      </c>
      <c r="H104" s="61">
        <v>0.86</v>
      </c>
      <c r="I104" s="61">
        <v>18.68</v>
      </c>
      <c r="J104" s="61">
        <v>94.94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K105" s="43"/>
      <c r="L105" s="42"/>
    </row>
    <row r="106" spans="1:12" ht="15" x14ac:dyDescent="0.25">
      <c r="A106" s="23"/>
      <c r="B106" s="15"/>
      <c r="C106" s="11"/>
      <c r="D106" s="6"/>
      <c r="E106" s="70" t="s">
        <v>73</v>
      </c>
      <c r="F106" s="70">
        <v>200</v>
      </c>
      <c r="G106" s="70">
        <v>28.67</v>
      </c>
      <c r="H106" s="70">
        <v>7.48</v>
      </c>
      <c r="I106" s="70">
        <v>39.590000000000003</v>
      </c>
      <c r="J106" s="70">
        <v>340.36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>SUM(G101:G107)</f>
        <v>45.68</v>
      </c>
      <c r="H108" s="19">
        <f>SUM(H101:H107)</f>
        <v>29.020000000000003</v>
      </c>
      <c r="I108" s="19">
        <f>SUM(I101:I107)</f>
        <v>122.97</v>
      </c>
      <c r="J108" s="19">
        <f>SUM(J101:J107)</f>
        <v>936.28000000000009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9" t="s">
        <v>79</v>
      </c>
      <c r="F109" s="69">
        <v>60</v>
      </c>
      <c r="G109" s="69">
        <v>0</v>
      </c>
      <c r="H109" s="69">
        <v>8.4</v>
      </c>
      <c r="I109" s="69">
        <v>8.4</v>
      </c>
      <c r="J109" s="69">
        <v>108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78" t="s">
        <v>57</v>
      </c>
      <c r="F110" s="57">
        <v>200</v>
      </c>
      <c r="G110" s="57">
        <v>1.8720000000000001</v>
      </c>
      <c r="H110" s="57">
        <v>3.1110000000000002</v>
      </c>
      <c r="I110" s="57">
        <v>10.888</v>
      </c>
      <c r="J110" s="78">
        <v>79.031999999999996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61" t="s">
        <v>78</v>
      </c>
      <c r="F111" s="61">
        <v>100</v>
      </c>
      <c r="G111" s="61">
        <v>10</v>
      </c>
      <c r="H111" s="61">
        <v>6.5</v>
      </c>
      <c r="I111" s="61">
        <v>10.5</v>
      </c>
      <c r="J111" s="61">
        <v>140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60" t="s">
        <v>77</v>
      </c>
      <c r="F112" s="60">
        <v>150</v>
      </c>
      <c r="G112" s="60">
        <v>7.36</v>
      </c>
      <c r="H112" s="60">
        <v>7.06</v>
      </c>
      <c r="I112" s="60">
        <v>47.1</v>
      </c>
      <c r="J112" s="60">
        <v>281.45999999999998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69" t="s">
        <v>48</v>
      </c>
      <c r="F113" s="67">
        <v>200</v>
      </c>
      <c r="G113" s="68">
        <v>0.12</v>
      </c>
      <c r="H113" s="69"/>
      <c r="I113" s="69">
        <v>12.04</v>
      </c>
      <c r="J113" s="69">
        <v>48.64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K114" s="43"/>
      <c r="L114" s="42"/>
    </row>
    <row r="115" spans="1:12" ht="15" x14ac:dyDescent="0.25">
      <c r="A115" s="23"/>
      <c r="B115" s="15"/>
      <c r="C115" s="11"/>
      <c r="D115" s="7" t="s">
        <v>87</v>
      </c>
      <c r="E115" s="61" t="s">
        <v>65</v>
      </c>
      <c r="F115" s="61">
        <v>45</v>
      </c>
      <c r="G115" s="61">
        <v>2.7</v>
      </c>
      <c r="H115" s="61">
        <v>0.68</v>
      </c>
      <c r="I115" s="61">
        <v>17.100000000000001</v>
      </c>
      <c r="J115" s="61">
        <v>85.05</v>
      </c>
      <c r="K115" s="43"/>
      <c r="L115" s="42"/>
    </row>
    <row r="116" spans="1:12" ht="15" x14ac:dyDescent="0.25">
      <c r="A116" s="23"/>
      <c r="B116" s="15"/>
      <c r="C116" s="11"/>
      <c r="D116" s="6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>SUM(G109:G117)</f>
        <v>22.052</v>
      </c>
      <c r="H118" s="19">
        <f>SUM(H109:H117)</f>
        <v>25.751000000000001</v>
      </c>
      <c r="I118" s="19">
        <f>SUM(I109:I117)</f>
        <v>106.02799999999999</v>
      </c>
      <c r="J118" s="19">
        <f>SUM(J109:J117)</f>
        <v>742.1819999999999</v>
      </c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112" t="s">
        <v>4</v>
      </c>
      <c r="D119" s="113"/>
      <c r="E119" s="31"/>
      <c r="F119" s="32">
        <f>SUM(F109:F118)</f>
        <v>1510</v>
      </c>
      <c r="G119" s="32">
        <f>G108+G118</f>
        <v>67.731999999999999</v>
      </c>
      <c r="H119" s="32">
        <f>H108+H118</f>
        <v>54.771000000000001</v>
      </c>
      <c r="I119" s="32">
        <f>I108+I118</f>
        <v>228.99799999999999</v>
      </c>
      <c r="J119" s="32">
        <f>J108+J118</f>
        <v>1678.462</v>
      </c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98" t="s">
        <v>47</v>
      </c>
      <c r="F120" s="98">
        <v>205</v>
      </c>
      <c r="G120" s="99">
        <v>6.53</v>
      </c>
      <c r="H120" s="99">
        <v>7.03</v>
      </c>
      <c r="I120" s="99">
        <v>38.78</v>
      </c>
      <c r="J120" s="99">
        <v>244.92</v>
      </c>
      <c r="K120" s="40"/>
      <c r="L120" s="39"/>
    </row>
    <row r="121" spans="1:12" ht="15" x14ac:dyDescent="0.25">
      <c r="A121" s="14"/>
      <c r="B121" s="15"/>
      <c r="C121" s="11"/>
      <c r="D121" s="6"/>
      <c r="E121" s="99" t="s">
        <v>56</v>
      </c>
      <c r="F121" s="99">
        <v>40</v>
      </c>
      <c r="G121" s="99">
        <v>1.7</v>
      </c>
      <c r="H121" s="99">
        <v>15.1</v>
      </c>
      <c r="I121" s="99">
        <v>10.26</v>
      </c>
      <c r="J121" s="99">
        <v>183.6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9" t="s">
        <v>46</v>
      </c>
      <c r="F122" s="59">
        <v>200</v>
      </c>
      <c r="G122" s="59">
        <v>2.0099999999999998</v>
      </c>
      <c r="H122" s="59">
        <v>2.39</v>
      </c>
      <c r="I122" s="59">
        <v>25.65</v>
      </c>
      <c r="J122" s="59">
        <v>131.87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61" t="s">
        <v>55</v>
      </c>
      <c r="F123" s="61">
        <v>45</v>
      </c>
      <c r="G123" s="61">
        <v>3.15</v>
      </c>
      <c r="H123" s="61">
        <v>0.86</v>
      </c>
      <c r="I123" s="61">
        <v>18.68</v>
      </c>
      <c r="J123" s="61">
        <v>94.94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K124" s="43"/>
      <c r="L124" s="42"/>
    </row>
    <row r="125" spans="1:12" ht="15" x14ac:dyDescent="0.25">
      <c r="A125" s="14"/>
      <c r="B125" s="15"/>
      <c r="C125" s="11"/>
      <c r="D125" s="6"/>
      <c r="E125" s="60"/>
      <c r="F125" s="60"/>
      <c r="G125" s="60"/>
      <c r="H125" s="60"/>
      <c r="I125" s="60"/>
      <c r="J125" s="60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>SUM(G120:G126)</f>
        <v>13.39</v>
      </c>
      <c r="H127" s="19">
        <f>SUM(H120:H126)</f>
        <v>25.38</v>
      </c>
      <c r="I127" s="19">
        <f>SUM(I120:I126)</f>
        <v>93.37</v>
      </c>
      <c r="J127" s="19">
        <f>SUM(J120:J126)</f>
        <v>655.32999999999993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61"/>
      <c r="G128" s="61"/>
      <c r="H128" s="61"/>
      <c r="I128" s="61"/>
      <c r="J128" s="61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104" t="s">
        <v>63</v>
      </c>
      <c r="F129" s="60">
        <v>200</v>
      </c>
      <c r="G129" s="61">
        <v>2.09</v>
      </c>
      <c r="H129" s="61">
        <v>6.33</v>
      </c>
      <c r="I129" s="61">
        <v>10.64</v>
      </c>
      <c r="J129" s="61">
        <v>107.83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61" t="s">
        <v>80</v>
      </c>
      <c r="F130" s="61">
        <v>100</v>
      </c>
      <c r="G130" s="61">
        <v>10</v>
      </c>
      <c r="H130" s="61">
        <v>6.5</v>
      </c>
      <c r="I130" s="61">
        <v>10.5</v>
      </c>
      <c r="J130" s="61">
        <v>140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60" t="s">
        <v>41</v>
      </c>
      <c r="F131" s="60">
        <v>150</v>
      </c>
      <c r="G131" s="60">
        <v>11.64</v>
      </c>
      <c r="H131" s="60">
        <v>7.24</v>
      </c>
      <c r="I131" s="60">
        <v>60</v>
      </c>
      <c r="J131" s="60">
        <v>351.74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60" t="s">
        <v>58</v>
      </c>
      <c r="F132" s="60">
        <v>200</v>
      </c>
      <c r="G132" s="60">
        <v>4.8499999999999996</v>
      </c>
      <c r="H132" s="60">
        <v>5.04</v>
      </c>
      <c r="I132" s="60">
        <v>32.729999999999997</v>
      </c>
      <c r="J132" s="60">
        <v>195.71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61" t="s">
        <v>91</v>
      </c>
      <c r="F133" s="61">
        <v>45</v>
      </c>
      <c r="G133" s="61">
        <v>2.7</v>
      </c>
      <c r="H133" s="61">
        <v>0.68</v>
      </c>
      <c r="I133" s="61">
        <v>17.100000000000001</v>
      </c>
      <c r="J133" s="61">
        <v>85.05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61" t="s">
        <v>92</v>
      </c>
      <c r="F134" s="61">
        <v>45</v>
      </c>
      <c r="G134" s="61">
        <v>3.15</v>
      </c>
      <c r="H134" s="61">
        <v>0.86</v>
      </c>
      <c r="I134" s="61">
        <v>18.68</v>
      </c>
      <c r="J134" s="61">
        <v>94.94</v>
      </c>
      <c r="K134" s="43"/>
      <c r="L134" s="42"/>
    </row>
    <row r="135" spans="1:12" ht="15" x14ac:dyDescent="0.25">
      <c r="A135" s="14"/>
      <c r="B135" s="15"/>
      <c r="C135" s="11"/>
      <c r="D135" s="6"/>
      <c r="E135" s="63"/>
      <c r="F135" s="63"/>
      <c r="G135" s="63"/>
      <c r="H135" s="63"/>
      <c r="I135" s="63"/>
      <c r="J135" s="79"/>
      <c r="K135" s="43"/>
      <c r="L135" s="42"/>
    </row>
    <row r="136" spans="1:12" ht="15" x14ac:dyDescent="0.25">
      <c r="A136" s="14"/>
      <c r="B136" s="15"/>
      <c r="C136" s="11"/>
      <c r="D136" s="6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60"/>
      <c r="F137" s="60">
        <f>SUM(F129:F136)</f>
        <v>740</v>
      </c>
      <c r="G137" s="60">
        <f>SUM(G129:G136)</f>
        <v>34.43</v>
      </c>
      <c r="H137" s="60">
        <f>SUM(H129:H136)</f>
        <v>26.65</v>
      </c>
      <c r="I137" s="60">
        <f>SUM(I129:I136)</f>
        <v>149.65</v>
      </c>
      <c r="J137" s="60">
        <f>SUM(J129:J136)</f>
        <v>975.27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112" t="s">
        <v>4</v>
      </c>
      <c r="D138" s="113"/>
      <c r="F138" s="63">
        <f>F127+F137</f>
        <v>1230</v>
      </c>
      <c r="G138" s="63">
        <f t="shared" ref="G138:J138" si="6">G127+G137</f>
        <v>47.82</v>
      </c>
      <c r="H138" s="63">
        <f t="shared" si="6"/>
        <v>52.03</v>
      </c>
      <c r="I138" s="63">
        <f t="shared" si="6"/>
        <v>243.02</v>
      </c>
      <c r="J138" s="63">
        <f t="shared" si="6"/>
        <v>1630.6</v>
      </c>
      <c r="K138" s="32"/>
      <c r="L138" s="32"/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06" t="s">
        <v>83</v>
      </c>
      <c r="F139" s="107">
        <v>205</v>
      </c>
      <c r="G139" s="108">
        <v>5.12</v>
      </c>
      <c r="H139" s="108">
        <v>6.62</v>
      </c>
      <c r="I139" s="108">
        <v>32.61</v>
      </c>
      <c r="J139" s="108">
        <v>210.13</v>
      </c>
      <c r="K139" s="40"/>
      <c r="L139" s="39"/>
    </row>
    <row r="140" spans="1:12" ht="15" x14ac:dyDescent="0.25">
      <c r="A140" s="23"/>
      <c r="B140" s="15"/>
      <c r="C140" s="11"/>
      <c r="D140" s="6"/>
      <c r="E140" s="70" t="s">
        <v>71</v>
      </c>
      <c r="F140" s="70">
        <v>40</v>
      </c>
      <c r="G140" s="70">
        <v>5.08</v>
      </c>
      <c r="H140" s="70">
        <v>4.5999999999999996</v>
      </c>
      <c r="I140" s="70">
        <v>0.28000000000000003</v>
      </c>
      <c r="J140" s="70">
        <v>62.8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7" t="s">
        <v>48</v>
      </c>
      <c r="F141" s="77">
        <v>200</v>
      </c>
      <c r="G141" s="78">
        <v>0.12</v>
      </c>
      <c r="H141" s="57"/>
      <c r="I141" s="57">
        <v>12.04</v>
      </c>
      <c r="J141" s="57">
        <v>48.64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60" t="s">
        <v>55</v>
      </c>
      <c r="F142" s="60">
        <v>45</v>
      </c>
      <c r="G142" s="60">
        <v>3.15</v>
      </c>
      <c r="H142" s="60">
        <v>0.86</v>
      </c>
      <c r="I142" s="60">
        <v>18.68</v>
      </c>
      <c r="J142" s="60">
        <v>94.94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K143" s="43"/>
      <c r="L143" s="42"/>
    </row>
    <row r="144" spans="1:12" ht="15" x14ac:dyDescent="0.25">
      <c r="A144" s="23"/>
      <c r="B144" s="15"/>
      <c r="C144" s="11"/>
      <c r="D144" s="6"/>
      <c r="E144" s="103" t="s">
        <v>60</v>
      </c>
      <c r="F144" s="99">
        <v>60</v>
      </c>
      <c r="G144" s="99">
        <v>1.72</v>
      </c>
      <c r="H144" s="99">
        <v>4.2</v>
      </c>
      <c r="I144" s="99">
        <v>32.9</v>
      </c>
      <c r="J144" s="99">
        <v>176.3</v>
      </c>
      <c r="K144" s="43"/>
      <c r="L144" s="42"/>
    </row>
    <row r="145" spans="1:19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9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15.19</v>
      </c>
      <c r="H146" s="19">
        <f>SUM(H139:H145)</f>
        <v>16.279999999999998</v>
      </c>
      <c r="I146" s="19">
        <f>SUM(I139:I145)</f>
        <v>96.509999999999991</v>
      </c>
      <c r="J146" s="19">
        <f>SUM(J139:J145)</f>
        <v>592.80999999999995</v>
      </c>
      <c r="K146" s="25"/>
      <c r="L146" s="19"/>
    </row>
    <row r="147" spans="1:19" ht="15" x14ac:dyDescent="0.25">
      <c r="A147" s="80">
        <f>A139</f>
        <v>2</v>
      </c>
      <c r="B147" s="81">
        <f>B139</f>
        <v>3</v>
      </c>
      <c r="C147" s="82" t="s">
        <v>25</v>
      </c>
      <c r="D147" s="83" t="s">
        <v>26</v>
      </c>
      <c r="E147" s="60" t="s">
        <v>50</v>
      </c>
      <c r="F147" s="60">
        <v>60</v>
      </c>
      <c r="G147" s="60">
        <v>1.88</v>
      </c>
      <c r="H147" s="60">
        <v>1.974</v>
      </c>
      <c r="I147" s="60">
        <v>4.1900000000000004</v>
      </c>
      <c r="J147" s="60">
        <v>46.73</v>
      </c>
      <c r="K147" s="85"/>
      <c r="L147" s="42"/>
    </row>
    <row r="148" spans="1:19" ht="15" x14ac:dyDescent="0.25">
      <c r="A148" s="86"/>
      <c r="B148" s="87"/>
      <c r="C148" s="88"/>
      <c r="D148" s="83" t="s">
        <v>27</v>
      </c>
      <c r="E148" s="62" t="s">
        <v>67</v>
      </c>
      <c r="F148" s="61">
        <v>250</v>
      </c>
      <c r="G148" s="61">
        <v>6.44</v>
      </c>
      <c r="H148" s="61">
        <v>7.47</v>
      </c>
      <c r="I148" s="61">
        <v>14.43</v>
      </c>
      <c r="J148" s="61">
        <v>142.30000000000001</v>
      </c>
      <c r="K148" s="85"/>
      <c r="L148" s="42"/>
    </row>
    <row r="149" spans="1:19" ht="15" x14ac:dyDescent="0.25">
      <c r="A149" s="86"/>
      <c r="B149" s="87"/>
      <c r="C149" s="88"/>
      <c r="D149" s="83" t="s">
        <v>28</v>
      </c>
      <c r="E149" s="57" t="s">
        <v>51</v>
      </c>
      <c r="F149" s="57">
        <v>200</v>
      </c>
      <c r="G149" s="57">
        <v>35.42</v>
      </c>
      <c r="H149" s="57">
        <v>43.29</v>
      </c>
      <c r="I149" s="57">
        <v>39.090000000000003</v>
      </c>
      <c r="J149" s="57">
        <v>711.5</v>
      </c>
      <c r="K149" s="57"/>
      <c r="L149" s="42"/>
    </row>
    <row r="150" spans="1:19" ht="15" x14ac:dyDescent="0.25">
      <c r="A150" s="86"/>
      <c r="B150" s="87"/>
      <c r="C150" s="88"/>
      <c r="D150" s="83" t="s">
        <v>29</v>
      </c>
      <c r="E150" s="61"/>
      <c r="F150" s="61"/>
      <c r="G150" s="61"/>
      <c r="H150" s="61"/>
      <c r="I150" s="61"/>
      <c r="J150" s="61"/>
      <c r="K150" s="85"/>
      <c r="L150" s="42"/>
    </row>
    <row r="151" spans="1:19" ht="15" x14ac:dyDescent="0.25">
      <c r="A151" s="86"/>
      <c r="B151" s="87"/>
      <c r="C151" s="88"/>
      <c r="D151" s="83" t="s">
        <v>30</v>
      </c>
      <c r="E151" s="70" t="s">
        <v>69</v>
      </c>
      <c r="F151" s="70">
        <v>200</v>
      </c>
      <c r="G151" s="70">
        <v>0.15</v>
      </c>
      <c r="H151" s="70">
        <v>0</v>
      </c>
      <c r="I151" s="70">
        <v>38.71</v>
      </c>
      <c r="J151" s="70">
        <v>155.43</v>
      </c>
      <c r="K151" s="85"/>
      <c r="L151" s="42"/>
    </row>
    <row r="152" spans="1:19" ht="15" x14ac:dyDescent="0.25">
      <c r="A152" s="86"/>
      <c r="B152" s="87"/>
      <c r="C152" s="88"/>
      <c r="D152" s="83" t="s">
        <v>31</v>
      </c>
      <c r="E152" s="60" t="s">
        <v>89</v>
      </c>
      <c r="F152" s="60">
        <v>45</v>
      </c>
      <c r="G152" s="60">
        <v>3.15</v>
      </c>
      <c r="H152" s="60">
        <v>0.86</v>
      </c>
      <c r="I152" s="60">
        <v>18.68</v>
      </c>
      <c r="J152" s="60">
        <v>94.94</v>
      </c>
      <c r="K152" s="85"/>
      <c r="L152" s="42"/>
      <c r="N152" s="57"/>
      <c r="O152" s="57"/>
      <c r="P152" s="57"/>
      <c r="Q152" s="57"/>
      <c r="R152" s="57"/>
      <c r="S152" s="57"/>
    </row>
    <row r="153" spans="1:19" ht="15" x14ac:dyDescent="0.25">
      <c r="A153" s="86"/>
      <c r="B153" s="87"/>
      <c r="C153" s="88"/>
      <c r="D153" s="83" t="s">
        <v>32</v>
      </c>
      <c r="E153" s="60" t="s">
        <v>90</v>
      </c>
      <c r="F153" s="60">
        <v>45</v>
      </c>
      <c r="G153" s="60">
        <v>2.7</v>
      </c>
      <c r="H153" s="60">
        <v>0.68</v>
      </c>
      <c r="I153" s="60">
        <v>17.100000000000001</v>
      </c>
      <c r="J153" s="60">
        <v>85.05</v>
      </c>
      <c r="K153" s="89"/>
      <c r="L153" s="42"/>
    </row>
    <row r="154" spans="1:19" ht="15" x14ac:dyDescent="0.25">
      <c r="A154" s="86"/>
      <c r="B154" s="87"/>
      <c r="C154" s="88"/>
      <c r="D154" s="90"/>
      <c r="E154" s="91"/>
      <c r="F154" s="91"/>
      <c r="G154" s="91"/>
      <c r="H154" s="91"/>
      <c r="I154" s="91"/>
      <c r="J154" s="91"/>
      <c r="K154" s="85"/>
      <c r="L154" s="42"/>
    </row>
    <row r="155" spans="1:19" ht="15" x14ac:dyDescent="0.25">
      <c r="A155" s="86"/>
      <c r="B155" s="87"/>
      <c r="C155" s="88"/>
      <c r="D155" s="90"/>
      <c r="E155" s="84"/>
      <c r="F155" s="84"/>
      <c r="G155" s="84"/>
      <c r="H155" s="84"/>
      <c r="I155" s="84"/>
      <c r="J155" s="84"/>
      <c r="K155" s="85"/>
      <c r="L155" s="42"/>
    </row>
    <row r="156" spans="1:19" ht="15" x14ac:dyDescent="0.25">
      <c r="A156" s="92"/>
      <c r="B156" s="93"/>
      <c r="C156" s="94"/>
      <c r="D156" s="95" t="s">
        <v>33</v>
      </c>
      <c r="E156" s="96"/>
      <c r="F156" s="84">
        <f>SUM(F147:F155)</f>
        <v>800</v>
      </c>
      <c r="G156" s="84">
        <f>SUM(G147:G155)</f>
        <v>49.74</v>
      </c>
      <c r="H156" s="84">
        <f>SUM(H147:H155)</f>
        <v>54.273999999999994</v>
      </c>
      <c r="I156" s="84">
        <f>SUM(I147:I155)</f>
        <v>132.20000000000002</v>
      </c>
      <c r="J156" s="84">
        <f>SUM(J147:J155)</f>
        <v>1235.95</v>
      </c>
      <c r="K156" s="97"/>
      <c r="L156" s="19"/>
    </row>
    <row r="157" spans="1:19" ht="15.75" thickBot="1" x14ac:dyDescent="0.25">
      <c r="A157" s="29">
        <f>A139</f>
        <v>2</v>
      </c>
      <c r="B157" s="30">
        <f>B139</f>
        <v>3</v>
      </c>
      <c r="C157" s="112" t="s">
        <v>4</v>
      </c>
      <c r="D157" s="113"/>
      <c r="E157" s="31"/>
      <c r="F157" s="32">
        <f>F146+F156</f>
        <v>1350</v>
      </c>
      <c r="G157" s="32">
        <f t="shared" ref="G157:J157" si="7">G146+G156</f>
        <v>64.930000000000007</v>
      </c>
      <c r="H157" s="32">
        <f t="shared" si="7"/>
        <v>70.553999999999988</v>
      </c>
      <c r="I157" s="32">
        <f t="shared" si="7"/>
        <v>228.71</v>
      </c>
      <c r="J157" s="32">
        <f t="shared" si="7"/>
        <v>1828.76</v>
      </c>
      <c r="K157" s="32"/>
      <c r="L157" s="32"/>
    </row>
    <row r="158" spans="1:19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8" t="s">
        <v>81</v>
      </c>
      <c r="F158" s="98">
        <v>200</v>
      </c>
      <c r="G158" s="99">
        <v>29.22</v>
      </c>
      <c r="H158" s="99">
        <v>12.11</v>
      </c>
      <c r="I158" s="99">
        <v>29.1</v>
      </c>
      <c r="J158" s="99">
        <v>342.23</v>
      </c>
      <c r="K158" s="40"/>
      <c r="L158" s="39"/>
    </row>
    <row r="159" spans="1:19" ht="15" x14ac:dyDescent="0.25">
      <c r="A159" s="23"/>
      <c r="B159" s="15"/>
      <c r="C159" s="11"/>
      <c r="D159" s="6"/>
      <c r="E159" s="99" t="s">
        <v>56</v>
      </c>
      <c r="F159" s="99">
        <v>40</v>
      </c>
      <c r="G159" s="99">
        <v>1.7</v>
      </c>
      <c r="H159" s="99">
        <v>15.1</v>
      </c>
      <c r="I159" s="99">
        <v>10.26</v>
      </c>
      <c r="J159" s="99">
        <v>183.6</v>
      </c>
      <c r="K159" s="43"/>
      <c r="L159" s="42"/>
    </row>
    <row r="160" spans="1:19" ht="15" x14ac:dyDescent="0.25">
      <c r="A160" s="23"/>
      <c r="B160" s="15"/>
      <c r="C160" s="11"/>
      <c r="D160" s="7" t="s">
        <v>22</v>
      </c>
      <c r="E160" s="60" t="s">
        <v>58</v>
      </c>
      <c r="F160" s="60">
        <v>200</v>
      </c>
      <c r="G160" s="60">
        <v>4.8499999999999996</v>
      </c>
      <c r="H160" s="60">
        <v>5.04</v>
      </c>
      <c r="I160" s="60">
        <v>32.729999999999997</v>
      </c>
      <c r="J160" s="60">
        <v>195.71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60" t="s">
        <v>55</v>
      </c>
      <c r="F161" s="60">
        <v>45</v>
      </c>
      <c r="G161" s="60">
        <v>3.15</v>
      </c>
      <c r="H161" s="60">
        <v>0.86</v>
      </c>
      <c r="I161" s="60">
        <v>18.68</v>
      </c>
      <c r="J161" s="60">
        <v>94.94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61"/>
      <c r="F162" s="61"/>
      <c r="G162" s="61"/>
      <c r="H162" s="61"/>
      <c r="I162" s="72"/>
      <c r="J162" s="61"/>
      <c r="K162" s="43"/>
      <c r="L162" s="42"/>
    </row>
    <row r="163" spans="1:12" ht="15" x14ac:dyDescent="0.25">
      <c r="A163" s="23"/>
      <c r="B163" s="15"/>
      <c r="C163" s="11"/>
      <c r="D163" s="6"/>
      <c r="E163" s="60"/>
      <c r="F163" s="60"/>
      <c r="G163" s="60"/>
      <c r="H163" s="60"/>
      <c r="I163" s="60"/>
      <c r="J163" s="60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>SUM(G158:G164)</f>
        <v>38.919999999999995</v>
      </c>
      <c r="H165" s="19">
        <f>SUM(H158:H164)</f>
        <v>33.11</v>
      </c>
      <c r="I165" s="19">
        <f>SUM(I158:I164)</f>
        <v>90.77000000000001</v>
      </c>
      <c r="J165" s="19">
        <f>SUM(J158:J164)</f>
        <v>816.48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82</v>
      </c>
      <c r="F166" s="59">
        <v>100</v>
      </c>
      <c r="G166" s="106">
        <v>1.1000000000000001</v>
      </c>
      <c r="H166" s="7">
        <v>0.2</v>
      </c>
      <c r="I166" s="7">
        <v>4.5999999999999996</v>
      </c>
      <c r="J166" s="7">
        <v>23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62" t="s">
        <v>72</v>
      </c>
      <c r="F167" s="61">
        <v>250</v>
      </c>
      <c r="G167" s="61">
        <v>6.86</v>
      </c>
      <c r="H167" s="61">
        <v>8.1300000000000008</v>
      </c>
      <c r="I167" s="61">
        <v>18.809999999999999</v>
      </c>
      <c r="J167" s="61">
        <v>174.43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60" t="s">
        <v>64</v>
      </c>
      <c r="F168" s="60">
        <v>90</v>
      </c>
      <c r="G168" s="60">
        <v>9.33</v>
      </c>
      <c r="H168" s="60">
        <v>5.16</v>
      </c>
      <c r="I168" s="60">
        <v>4.83</v>
      </c>
      <c r="J168" s="60">
        <v>103.04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61" t="s">
        <v>52</v>
      </c>
      <c r="F169" s="61">
        <v>150</v>
      </c>
      <c r="G169" s="61">
        <v>3.19</v>
      </c>
      <c r="H169" s="61">
        <v>6.06</v>
      </c>
      <c r="I169" s="61">
        <v>23.29</v>
      </c>
      <c r="J169" s="61">
        <v>160.44999999999999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60" t="s">
        <v>75</v>
      </c>
      <c r="F170" s="60">
        <v>200</v>
      </c>
      <c r="G170" s="60">
        <v>0.56000000000000005</v>
      </c>
      <c r="H170" s="60">
        <v>13.43</v>
      </c>
      <c r="I170" s="60">
        <v>12.48</v>
      </c>
      <c r="J170" s="60">
        <v>211.59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60" t="s">
        <v>91</v>
      </c>
      <c r="F171" s="60">
        <v>45</v>
      </c>
      <c r="G171" s="60">
        <v>3.15</v>
      </c>
      <c r="H171" s="60">
        <v>0.86</v>
      </c>
      <c r="I171" s="60">
        <v>18.68</v>
      </c>
      <c r="J171" s="60">
        <v>94.94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60" t="s">
        <v>92</v>
      </c>
      <c r="F172" s="60">
        <v>45</v>
      </c>
      <c r="G172" s="60">
        <v>2.7</v>
      </c>
      <c r="H172" s="60">
        <v>0.68</v>
      </c>
      <c r="I172" s="60">
        <v>17.100000000000001</v>
      </c>
      <c r="J172" s="60">
        <v>85.05</v>
      </c>
      <c r="K172" s="43"/>
      <c r="L172" s="42"/>
    </row>
    <row r="173" spans="1:12" ht="15" x14ac:dyDescent="0.25">
      <c r="A173" s="23"/>
      <c r="B173" s="15"/>
      <c r="C173" s="11"/>
      <c r="D173" s="6"/>
      <c r="K173" s="43"/>
      <c r="L173" s="42"/>
    </row>
    <row r="174" spans="1:12" ht="15" x14ac:dyDescent="0.25">
      <c r="A174" s="23"/>
      <c r="B174" s="15"/>
      <c r="C174" s="11"/>
      <c r="D174" s="6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>SUM(G166:G174)</f>
        <v>26.889999999999997</v>
      </c>
      <c r="H175" s="19">
        <f>SUM(H166:H174)</f>
        <v>34.520000000000003</v>
      </c>
      <c r="I175" s="19">
        <f>SUM(I166:I174)</f>
        <v>99.789999999999992</v>
      </c>
      <c r="J175" s="19">
        <f>SUM(J166:J174)</f>
        <v>852.5</v>
      </c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112" t="s">
        <v>4</v>
      </c>
      <c r="D176" s="113"/>
      <c r="E176" s="31"/>
      <c r="F176" s="32">
        <f>F165+F175</f>
        <v>1365</v>
      </c>
      <c r="G176" s="32">
        <f t="shared" ref="G176:J176" si="8">G165+G175</f>
        <v>65.809999999999988</v>
      </c>
      <c r="H176" s="32">
        <f t="shared" si="8"/>
        <v>67.63</v>
      </c>
      <c r="I176" s="32">
        <f t="shared" si="8"/>
        <v>190.56</v>
      </c>
      <c r="J176" s="32">
        <f t="shared" si="8"/>
        <v>1668.98</v>
      </c>
      <c r="K176" s="32"/>
      <c r="L176" s="32"/>
    </row>
    <row r="177" spans="1:18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98" t="s">
        <v>84</v>
      </c>
      <c r="F177" s="98">
        <v>200</v>
      </c>
      <c r="G177" s="99">
        <v>6.8</v>
      </c>
      <c r="H177" s="99">
        <v>9.32</v>
      </c>
      <c r="I177" s="99">
        <v>40.119999999999997</v>
      </c>
      <c r="J177" s="99">
        <v>271.56</v>
      </c>
      <c r="K177" s="40"/>
      <c r="L177" s="39"/>
    </row>
    <row r="178" spans="1:18" ht="15" x14ac:dyDescent="0.25">
      <c r="A178" s="23"/>
      <c r="B178" s="15"/>
      <c r="C178" s="11"/>
      <c r="D178" s="6"/>
      <c r="E178" s="105" t="s">
        <v>70</v>
      </c>
      <c r="F178" s="105">
        <v>60</v>
      </c>
      <c r="G178" s="105">
        <v>7.75</v>
      </c>
      <c r="H178" s="105">
        <v>13.4</v>
      </c>
      <c r="I178" s="105">
        <v>15.1</v>
      </c>
      <c r="J178" s="105">
        <v>212.2</v>
      </c>
      <c r="K178" s="43"/>
      <c r="L178" s="42"/>
    </row>
    <row r="179" spans="1:18" ht="15" x14ac:dyDescent="0.25">
      <c r="A179" s="23"/>
      <c r="B179" s="15"/>
      <c r="C179" s="11"/>
      <c r="D179" s="7" t="s">
        <v>22</v>
      </c>
      <c r="E179" s="59" t="s">
        <v>46</v>
      </c>
      <c r="F179" s="59">
        <v>200</v>
      </c>
      <c r="G179" s="59">
        <v>2.0099999999999998</v>
      </c>
      <c r="H179" s="59">
        <v>2.39</v>
      </c>
      <c r="I179" s="59">
        <v>25.65</v>
      </c>
      <c r="J179" s="59">
        <v>131.87</v>
      </c>
      <c r="K179" s="43"/>
      <c r="L179" s="42"/>
    </row>
    <row r="180" spans="1:18" ht="15" x14ac:dyDescent="0.25">
      <c r="A180" s="23"/>
      <c r="B180" s="15"/>
      <c r="C180" s="11"/>
      <c r="D180" s="7" t="s">
        <v>23</v>
      </c>
      <c r="E180" s="60" t="s">
        <v>55</v>
      </c>
      <c r="F180" s="60">
        <v>45</v>
      </c>
      <c r="G180" s="60">
        <v>3.15</v>
      </c>
      <c r="H180" s="60">
        <v>0.86</v>
      </c>
      <c r="I180" s="60">
        <v>18.68</v>
      </c>
      <c r="J180" s="60">
        <v>94.94</v>
      </c>
      <c r="K180" s="43"/>
      <c r="L180" s="42"/>
    </row>
    <row r="181" spans="1:18" ht="15" x14ac:dyDescent="0.25">
      <c r="A181" s="23"/>
      <c r="B181" s="15"/>
      <c r="C181" s="11"/>
      <c r="D181" s="7" t="s">
        <v>24</v>
      </c>
      <c r="K181" s="43"/>
      <c r="L181" s="42"/>
    </row>
    <row r="182" spans="1:18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8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  <c r="M183" s="61"/>
      <c r="N183" s="60"/>
      <c r="O183" s="60"/>
      <c r="P183" s="60"/>
      <c r="Q183" s="60"/>
      <c r="R183" s="60"/>
    </row>
    <row r="184" spans="1:18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>SUM(G177:G183)</f>
        <v>19.71</v>
      </c>
      <c r="H184" s="19">
        <f>SUM(H177:H183)</f>
        <v>25.97</v>
      </c>
      <c r="I184" s="19">
        <f>SUM(I177:I183)</f>
        <v>99.550000000000011</v>
      </c>
      <c r="J184" s="19">
        <f>SUM(J177:J183)</f>
        <v>710.56999999999994</v>
      </c>
      <c r="K184" s="25"/>
      <c r="L184" s="19"/>
      <c r="M184" s="78"/>
      <c r="N184" s="57"/>
      <c r="O184" s="57"/>
      <c r="P184" s="57"/>
      <c r="Q184" s="57"/>
      <c r="R184" s="78"/>
    </row>
    <row r="185" spans="1:18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82</v>
      </c>
      <c r="F185" s="59">
        <v>80</v>
      </c>
      <c r="G185" s="106">
        <v>1.1000000000000001</v>
      </c>
      <c r="H185" s="7">
        <v>0.2</v>
      </c>
      <c r="I185" s="7">
        <v>4.5999999999999996</v>
      </c>
      <c r="J185" s="7">
        <v>23</v>
      </c>
      <c r="K185" s="43"/>
      <c r="L185" s="42"/>
      <c r="M185" s="57"/>
      <c r="N185" s="57"/>
      <c r="O185" s="57"/>
      <c r="P185" s="57"/>
      <c r="Q185" s="57"/>
      <c r="R185" s="57"/>
    </row>
    <row r="186" spans="1:18" ht="15" x14ac:dyDescent="0.25">
      <c r="A186" s="23"/>
      <c r="B186" s="15"/>
      <c r="C186" s="11"/>
      <c r="D186" s="7" t="s">
        <v>27</v>
      </c>
      <c r="E186" s="78" t="s">
        <v>85</v>
      </c>
      <c r="F186" s="57">
        <v>200</v>
      </c>
      <c r="G186" s="57">
        <v>2.31</v>
      </c>
      <c r="H186" s="57">
        <v>7.74</v>
      </c>
      <c r="I186" s="57">
        <v>15.43</v>
      </c>
      <c r="J186" s="78">
        <v>140.59</v>
      </c>
      <c r="K186" s="43"/>
      <c r="L186" s="42"/>
      <c r="M186" s="69" t="s">
        <v>53</v>
      </c>
      <c r="N186" s="69">
        <v>200</v>
      </c>
      <c r="O186" s="69">
        <v>5.1520000000000001</v>
      </c>
      <c r="P186" s="69">
        <v>5.976</v>
      </c>
      <c r="Q186" s="69">
        <v>11.544</v>
      </c>
      <c r="R186" s="69">
        <v>113.85</v>
      </c>
    </row>
    <row r="187" spans="1:18" ht="15" x14ac:dyDescent="0.25">
      <c r="A187" s="23"/>
      <c r="B187" s="15"/>
      <c r="C187" s="11"/>
      <c r="D187" s="7" t="s">
        <v>28</v>
      </c>
      <c r="E187" s="60" t="s">
        <v>49</v>
      </c>
      <c r="F187" s="60">
        <v>100</v>
      </c>
      <c r="G187" s="60">
        <v>26.02</v>
      </c>
      <c r="H187" s="60">
        <v>26.02</v>
      </c>
      <c r="I187" s="60">
        <v>1.38</v>
      </c>
      <c r="J187" s="60">
        <v>346.68</v>
      </c>
      <c r="K187" s="43"/>
      <c r="L187" s="42"/>
      <c r="M187" s="59"/>
      <c r="N187" s="59"/>
      <c r="O187" s="59"/>
      <c r="P187" s="59"/>
      <c r="Q187" s="59"/>
      <c r="R187" s="59"/>
    </row>
    <row r="188" spans="1:18" ht="15" x14ac:dyDescent="0.25">
      <c r="A188" s="23"/>
      <c r="B188" s="15"/>
      <c r="C188" s="11"/>
      <c r="D188" s="7" t="s">
        <v>29</v>
      </c>
      <c r="E188" s="60" t="s">
        <v>86</v>
      </c>
      <c r="F188" s="60">
        <v>150</v>
      </c>
      <c r="G188" s="60">
        <v>5.24</v>
      </c>
      <c r="H188" s="60">
        <v>6.46</v>
      </c>
      <c r="I188" s="60">
        <v>26.9</v>
      </c>
      <c r="J188" s="60">
        <v>174.32</v>
      </c>
      <c r="K188" s="43"/>
      <c r="L188" s="42"/>
    </row>
    <row r="189" spans="1:18" ht="15" x14ac:dyDescent="0.25">
      <c r="A189" s="23"/>
      <c r="B189" s="15"/>
      <c r="C189" s="11"/>
      <c r="D189" s="7" t="s">
        <v>30</v>
      </c>
      <c r="E189" s="69" t="s">
        <v>48</v>
      </c>
      <c r="F189" s="67">
        <v>200</v>
      </c>
      <c r="G189" s="68">
        <v>0.12</v>
      </c>
      <c r="H189" s="69"/>
      <c r="I189" s="69">
        <v>12.04</v>
      </c>
      <c r="J189" s="69">
        <v>48.64</v>
      </c>
      <c r="K189" s="43"/>
      <c r="L189" s="42"/>
      <c r="M189" s="59"/>
      <c r="N189" s="60"/>
      <c r="O189" s="60"/>
      <c r="P189" s="60"/>
      <c r="Q189" s="60"/>
      <c r="R189" s="60"/>
    </row>
    <row r="190" spans="1:18" ht="15" x14ac:dyDescent="0.25">
      <c r="A190" s="23"/>
      <c r="B190" s="15"/>
      <c r="C190" s="11"/>
      <c r="D190" s="7" t="s">
        <v>31</v>
      </c>
      <c r="E190" s="60" t="s">
        <v>89</v>
      </c>
      <c r="F190" s="60">
        <v>50</v>
      </c>
      <c r="G190" s="60">
        <v>3.15</v>
      </c>
      <c r="H190" s="60">
        <v>0.86</v>
      </c>
      <c r="I190" s="60">
        <v>18.68</v>
      </c>
      <c r="J190" s="60">
        <v>94.94</v>
      </c>
      <c r="K190" s="43"/>
      <c r="L190" s="42"/>
    </row>
    <row r="191" spans="1:18" ht="15" x14ac:dyDescent="0.25">
      <c r="A191" s="23"/>
      <c r="B191" s="15"/>
      <c r="C191" s="11"/>
      <c r="D191" s="6" t="s">
        <v>43</v>
      </c>
      <c r="E191" s="75"/>
      <c r="F191" s="75"/>
      <c r="G191" s="75"/>
      <c r="H191" s="75"/>
      <c r="I191" s="75"/>
      <c r="J191" s="75"/>
      <c r="K191" s="43"/>
      <c r="L191" s="42"/>
    </row>
    <row r="192" spans="1:18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SUM(F186:F192)</f>
        <v>700</v>
      </c>
      <c r="G193" s="19">
        <f>SUM(G186:G192)</f>
        <v>36.839999999999996</v>
      </c>
      <c r="H193" s="19">
        <f>SUM(H186:H192)</f>
        <v>41.08</v>
      </c>
      <c r="I193" s="19">
        <f>SUM(I186:I192)</f>
        <v>74.429999999999993</v>
      </c>
      <c r="J193" s="19">
        <f>SUM(J186:J192)</f>
        <v>805.16999999999985</v>
      </c>
      <c r="K193" s="25"/>
      <c r="L193" s="19"/>
    </row>
    <row r="194" spans="1:12" ht="15" x14ac:dyDescent="0.2">
      <c r="A194" s="29">
        <f>A177</f>
        <v>2</v>
      </c>
      <c r="B194" s="30">
        <f>B177</f>
        <v>5</v>
      </c>
      <c r="C194" s="112" t="s">
        <v>4</v>
      </c>
      <c r="D194" s="113"/>
      <c r="E194" s="31"/>
      <c r="F194" s="32">
        <f>F184+F193</f>
        <v>1205</v>
      </c>
      <c r="G194" s="32">
        <f>G184+G193</f>
        <v>56.55</v>
      </c>
      <c r="H194" s="32">
        <f>H184+H193</f>
        <v>67.05</v>
      </c>
      <c r="I194" s="32">
        <f>I184+I193</f>
        <v>173.98000000000002</v>
      </c>
      <c r="J194" s="32">
        <f>J184+J193</f>
        <v>1515.7399999999998</v>
      </c>
      <c r="K194" s="32"/>
      <c r="L194" s="32"/>
    </row>
    <row r="195" spans="1:12" x14ac:dyDescent="0.2">
      <c r="A195" s="27"/>
      <c r="B195" s="28"/>
      <c r="C195" s="114" t="s">
        <v>5</v>
      </c>
      <c r="D195" s="114"/>
      <c r="E195" s="114"/>
      <c r="F195" s="34"/>
      <c r="G195" s="34">
        <f>(G24+G43+G62+G81+G100+G119+G138+G157+G176+G194)/10</f>
        <v>59.489399999999989</v>
      </c>
      <c r="H195" s="34">
        <f>(H24+H43+H62+H81+H100+H119+H138+H157+H176+H194)/10</f>
        <v>65.087099999999992</v>
      </c>
      <c r="I195" s="34">
        <f>(I24+I43+I62+I81+I100+I119+I138+I157+I176+I194)/10</f>
        <v>204.38200000000001</v>
      </c>
      <c r="J195" s="34">
        <f>(J24+J43+J62+J81+J100+J119+J138+J157+J176+J194)/10</f>
        <v>1651.5241999999998</v>
      </c>
      <c r="K195" s="34">
        <f>(K24+K43+K62+K81+K100+K119+K138+K157+K176+K194)/10</f>
        <v>0</v>
      </c>
      <c r="L195" s="34"/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2024-12-03T23:40:59Z</dcterms:modified>
</cp:coreProperties>
</file>